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drawings/drawing1.xml" ContentType="application/vnd.openxmlformats-officedocument.drawing+xml"/>
  <Override PartName="/xl/drawings/charts/chart1.xml" ContentType="application/vnd.openxmlformats-officedocument.drawingml.char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ables/table1.xml" ContentType="application/vnd.openxmlformats-officedocument.spreadsheetml.table+xml"/>
  <Override PartName="/xl/worksheets/sheet6.xml" ContentType="application/vnd.openxmlformats-officedocument.spreadsheetml.worksheet+xml"/>
  <Override PartName="/xl/tables/table2.xml" ContentType="application/vnd.openxmlformats-officedocument.spreadsheetml.table+xml"/>
  <Override PartName="/xl/worksheets/sheet7.xml" ContentType="application/vnd.openxmlformats-officedocument.spreadsheetml.worksheet+xml"/>
  <Override PartName="/xl/worksheets/sheet8.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b1c1c9d96ee433a" /></Relationships>
</file>

<file path=xl/workbook.xml><?xml version="1.0" encoding="utf-8"?>
<x:workbook xmlns:x="http://schemas.openxmlformats.org/spreadsheetml/2006/main">
  <x:sheets>
    <x:sheet xmlns:r="http://schemas.openxmlformats.org/officeDocument/2006/relationships" name="Overview" sheetId="1" r:id="R10e9459edeb3439d"/>
    <x:sheet xmlns:r="http://schemas.openxmlformats.org/officeDocument/2006/relationships" name="PUF History" sheetId="2" r:id="Rb80f4edd73364a61"/>
    <x:sheet xmlns:r="http://schemas.openxmlformats.org/officeDocument/2006/relationships" name="AUF Allocation" sheetId="3" r:id="Rb19f430a87b74d50"/>
    <x:sheet xmlns:r="http://schemas.openxmlformats.org/officeDocument/2006/relationships" name="Austin Spending" sheetId="4" r:id="R9fdcd7e088054854"/>
    <x:sheet xmlns:r="http://schemas.openxmlformats.org/officeDocument/2006/relationships" name="Universities" sheetId="5" r:id="R72b1975a4a954af2"/>
    <x:sheet xmlns:r="http://schemas.openxmlformats.org/officeDocument/2006/relationships" name="Operators" sheetId="6" r:id="R4c03ab2243a341e1"/>
    <x:sheet xmlns:r="http://schemas.openxmlformats.org/officeDocument/2006/relationships" name="Oil Sensitivity" sheetId="7" r:id="R0d7ac0838fd54114"/>
    <x:sheet xmlns:r="http://schemas.openxmlformats.org/officeDocument/2006/relationships" name="Methods" sheetId="8" r:id="R60eb9d4aa95349fd"/>
  </x:sheets>
</x:workbook>
</file>

<file path=xl/sharedStrings.xml><?xml version="1.0" encoding="utf-8"?>
<x:sst xmlns:x="http://schemas.openxmlformats.org/spreadsheetml/2006/main"/>
</file>

<file path=xl/styles.xml><?xml version="1.0" encoding="utf-8"?>
<x:styleSheet xmlns:x="http://schemas.openxmlformats.org/spreadsheetml/2006/main">
  <x:numFmts count="9">
    <x:numFmt numFmtId="200" formatCode="#,##0.0,,;(#,##0.0,,);&quot;—&quot;"/>
    <x:numFmt numFmtId="201" formatCode="0.00;[Red](0.00);0.00"/>
    <x:numFmt numFmtId="202" formatCode="$#,##0.0,,;($#,##0.0,,);&quot;—&quot;"/>
    <x:numFmt numFmtId="203" formatCode="0.0%;(0.0%);&quot;—&quot;"/>
    <x:numFmt numFmtId="204" formatCode="#,##0;(#,##0);&quot;—&quot;"/>
    <x:numFmt numFmtId="205" formatCode="$#,##0;($#,##0);&quot;—&quot;"/>
    <x:numFmt numFmtId="206" formatCode="$0.00;($0.00);&quot;—&quot;"/>
    <x:numFmt numFmtId="207" formatCode="0"/>
    <x:numFmt numFmtId="208" formatCode="$0.00"/>
  </x:numFmts>
  <x:fonts count="10">
    <x:font>
      <x:sz val="11"/>
      <x:name val="Carlito"/>
    </x:font>
    <x:font>
      <x:sz val="10"/>
      <x:color rgb="FF172B3A"/>
      <x:name val="Arial"/>
    </x:font>
    <x:font>
      <x:b/>
      <x:sz val="16"/>
      <x:color rgb="FF17324D"/>
      <x:name val="Arial"/>
    </x:font>
    <x:font>
      <x:sz val="10"/>
      <x:color rgb="FF596C7D"/>
      <x:name val="Arial"/>
    </x:font>
    <x:font>
      <x:b/>
      <x:sz val="10"/>
      <x:color rgb="FFFFFFFF"/>
      <x:name val="Arial"/>
    </x:font>
    <x:font>
      <x:sz val="10"/>
      <x:color rgb="FF1458B5"/>
      <x:name val="Arial"/>
    </x:font>
    <x:font>
      <x:b/>
      <x:sz val="10"/>
      <x:color rgb="FF17324D"/>
      <x:name val="Arial"/>
    </x:font>
    <x:font>
      <x:sz val="10"/>
      <x:color rgb="FF23704B"/>
      <x:name val="Arial"/>
    </x:font>
    <x:font>
      <x:sz val="10"/>
      <x:color rgb="FF17324D"/>
      <x:name val="Arial"/>
    </x:font>
    <x:font>
      <x:i/>
      <x:sz val="10"/>
      <x:color rgb="FF596C7D"/>
      <x:name val="Arial"/>
    </x:font>
  </x:fonts>
  <x:fills count="5">
    <x:fill>
      <x:patternFill patternType="none"/>
    </x:fill>
    <x:fill>
      <x:patternFill patternType="gray125"/>
    </x:fill>
    <x:fill>
      <x:patternFill patternType="solid">
        <x:fgColor rgb="FF17324D"/>
      </x:patternFill>
    </x:fill>
    <x:fill>
      <x:patternFill patternType="solid">
        <x:fgColor rgb="FFE9F4F2"/>
      </x:patternFill>
    </x:fill>
    <x:fill>
      <x:patternFill patternType="solid">
        <x:fgColor rgb="FFFFF2CC"/>
      </x:patternFill>
    </x:fill>
  </x:fills>
  <x:borders count="6">
    <x:border>
      <x:left/>
      <x:right/>
      <x:top/>
      <x:bottom/>
      <x:diagonal/>
    </x:border>
    <x:border>
      <x:left/>
      <x:right/>
      <x:top/>
      <x:bottom style="thin">
        <x:color rgb="FF157F7B"/>
      </x:bottom>
      <x:diagonal/>
    </x:border>
    <x:border>
      <x:left/>
      <x:right style="thin">
        <x:color rgb="FFFFFFFF"/>
      </x:right>
      <x:top/>
      <x:bottom/>
      <x:diagonal/>
    </x:border>
    <x:border>
      <x:left style="thin">
        <x:color rgb="FFFFFFFF"/>
      </x:left>
      <x:right style="thin">
        <x:color rgb="FFFFFFFF"/>
      </x:right>
      <x:top/>
      <x:bottom/>
      <x:diagonal/>
    </x:border>
    <x:border>
      <x:left style="thin">
        <x:color rgb="FFFFFFFF"/>
      </x:left>
      <x:right/>
      <x:top/>
      <x:bottom/>
      <x:diagonal/>
    </x:border>
    <x:border>
      <x:left/>
      <x:right/>
      <x:top style="thin">
        <x:color rgb="FFA8C9C6"/>
      </x:top>
      <x:bottom/>
      <x:diagonal/>
    </x:border>
  </x:borders>
  <x:cellStyleXfs count="1">
    <x:xf numFmtId="0" fontId="0" fillId="0" borderId="0"/>
  </x:cellStyleXfs>
  <x:cellXfs count="54">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2" fillId="0" borderId="0" xfId="0" applyNumberFormat="1" applyFont="1" applyFill="1" applyBorder="1" applyAlignment="1">
      <x:alignment vertical="center"/>
    </x:xf>
    <x:xf numFmtId="0" fontId="1" fillId="0" borderId="1" xfId="0" applyNumberFormat="1" applyFont="1" applyFill="1" applyBorder="1" applyAlignment="1">
      <x:alignment vertical="center"/>
    </x:xf>
    <x:xf numFmtId="0" fontId="3" fillId="0" borderId="0" xfId="0" applyNumberFormat="1" applyFont="1" applyFill="1" applyBorder="1" applyAlignment="1">
      <x:alignment vertical="center"/>
    </x:xf>
    <x:xf numFmtId="0" fontId="3" fillId="0" borderId="0" xfId="0" applyNumberFormat="1" applyFont="1" applyFill="1" applyBorder="1" applyAlignment="1">
      <x:alignment vertical="center" wrapText="1"/>
    </x:xf>
    <x:xf numFmtId="0" fontId="1" fillId="2" borderId="0" xfId="0" applyNumberFormat="1" applyFont="1" applyFill="1" applyBorder="1" applyAlignment="1">
      <x:alignment vertical="center"/>
    </x:xf>
    <x:xf numFmtId="0" fontId="4" fillId="2" borderId="0" xfId="0" applyNumberFormat="1" applyFont="1" applyFill="1" applyBorder="1" applyAlignment="1">
      <x:alignment vertical="center"/>
    </x:xf>
    <x:xf numFmtId="0" fontId="4" fillId="2" borderId="2" xfId="0" applyNumberFormat="1" applyFont="1" applyFill="1" applyBorder="1" applyAlignment="1">
      <x:alignment vertical="center"/>
    </x:xf>
    <x:xf numFmtId="0" fontId="4" fillId="2" borderId="3" xfId="0" applyNumberFormat="1" applyFont="1" applyFill="1" applyBorder="1" applyAlignment="1">
      <x:alignment vertical="center"/>
    </x:xf>
    <x:xf numFmtId="0" fontId="4" fillId="2" borderId="4" xfId="0" applyNumberFormat="1" applyFont="1" applyFill="1" applyBorder="1" applyAlignment="1">
      <x:alignment vertical="center"/>
    </x:xf>
    <x:xf numFmtId="0" fontId="4" fillId="2" borderId="2" xfId="0" applyNumberFormat="1" applyFont="1" applyFill="1" applyBorder="1" applyAlignment="1">
      <x:alignment vertical="center" wrapText="1"/>
    </x:xf>
    <x:xf numFmtId="0" fontId="4" fillId="2" borderId="3" xfId="0" applyNumberFormat="1" applyFont="1" applyFill="1" applyBorder="1" applyAlignment="1">
      <x:alignment vertical="center" wrapText="1"/>
    </x:xf>
    <x:xf numFmtId="0" fontId="4" fillId="2" borderId="4" xfId="0" applyNumberFormat="1" applyFont="1" applyFill="1" applyBorder="1" applyAlignment="1">
      <x:alignment vertical="center" wrapText="1"/>
    </x:xf>
    <x:xf numFmtId="0" fontId="4" fillId="2" borderId="2" xfId="0" applyNumberFormat="1" applyFont="1" applyFill="1" applyBorder="1" applyAlignment="1">
      <x:alignment horizontal="center" vertical="center" wrapText="1"/>
    </x:xf>
    <x:xf numFmtId="0" fontId="4" fillId="2" borderId="3" xfId="0" applyNumberFormat="1" applyFont="1" applyFill="1" applyBorder="1" applyAlignment="1">
      <x:alignment horizontal="center" vertical="center" wrapText="1"/>
    </x:xf>
    <x:xf numFmtId="0" fontId="4" fillId="2" borderId="4" xfId="0" applyNumberFormat="1" applyFont="1" applyFill="1" applyBorder="1" applyAlignment="1">
      <x:alignment horizontal="center" vertical="center" wrapText="1"/>
    </x:xf>
    <x:xf numFmtId="0" fontId="1" fillId="0" borderId="0" xfId="0" applyNumberFormat="1" applyFont="1" applyFill="1" applyBorder="1" applyAlignment="1">
      <x:alignment vertical="center" wrapText="1"/>
    </x:xf>
    <x:xf numFmtId="0" fontId="5" fillId="0" borderId="0" xfId="0" applyNumberFormat="1" applyFont="1" applyFill="1" applyBorder="1" applyAlignment="1">
      <x:alignment vertical="center"/>
    </x:xf>
    <x:xf numFmtId="200" fontId="5" fillId="0" borderId="0" xfId="0" applyNumberFormat="1" applyFont="1" applyFill="1" applyBorder="1" applyAlignment="1">
      <x:alignment vertical="center"/>
    </x:xf>
    <x:xf numFmtId="200" fontId="1" fillId="0" borderId="0" xfId="0" applyNumberFormat="1" applyFont="1" applyFill="1" applyBorder="1" applyAlignment="1">
      <x:alignment vertical="center"/>
    </x:xf>
    <x:xf numFmtId="201" fontId="1" fillId="0" borderId="0" xfId="0" applyNumberFormat="1" applyFont="1" applyFill="1" applyBorder="1" applyAlignment="1">
      <x:alignment vertical="center"/>
    </x:xf>
    <x:xf numFmtId="202" fontId="1" fillId="0" borderId="0" xfId="0" applyNumberFormat="1" applyFont="1" applyFill="1" applyBorder="1" applyAlignment="1">
      <x:alignment vertical="center"/>
    </x:xf>
    <x:xf numFmtId="0" fontId="1" fillId="3" borderId="0" xfId="0" applyNumberFormat="1" applyFont="1" applyFill="1" applyBorder="1" applyAlignment="1">
      <x:alignment vertical="center"/>
    </x:xf>
    <x:xf numFmtId="202" fontId="1" fillId="3" borderId="0" xfId="0" applyNumberFormat="1" applyFont="1" applyFill="1" applyBorder="1" applyAlignment="1">
      <x:alignment vertical="center"/>
    </x:xf>
    <x:xf numFmtId="0" fontId="6" fillId="3" borderId="0" xfId="0" applyNumberFormat="1" applyFont="1" applyFill="1" applyBorder="1" applyAlignment="1">
      <x:alignment vertical="center"/>
    </x:xf>
    <x:xf numFmtId="202" fontId="6" fillId="3" borderId="0" xfId="0" applyNumberFormat="1" applyFont="1" applyFill="1" applyBorder="1" applyAlignment="1">
      <x:alignment vertical="center"/>
    </x:xf>
    <x:xf numFmtId="0" fontId="6" fillId="3" borderId="5" xfId="0" applyNumberFormat="1" applyFont="1" applyFill="1" applyBorder="1" applyAlignment="1">
      <x:alignment vertical="center"/>
    </x:xf>
    <x:xf numFmtId="202" fontId="6" fillId="3" borderId="5" xfId="0" applyNumberFormat="1" applyFont="1" applyFill="1" applyBorder="1" applyAlignment="1">
      <x:alignment vertical="center"/>
    </x:xf>
    <x:xf numFmtId="203" fontId="1" fillId="0" borderId="0" xfId="0" applyNumberFormat="1" applyFont="1" applyFill="1" applyBorder="1" applyAlignment="1">
      <x:alignment vertical="center"/>
    </x:xf>
    <x:xf numFmtId="200" fontId="1" fillId="3" borderId="0" xfId="0" applyNumberFormat="1" applyFont="1" applyFill="1" applyBorder="1" applyAlignment="1">
      <x:alignment vertical="center"/>
    </x:xf>
    <x:xf numFmtId="200" fontId="6" fillId="3" borderId="0" xfId="0" applyNumberFormat="1" applyFont="1" applyFill="1" applyBorder="1" applyAlignment="1">
      <x:alignment vertical="center"/>
    </x:xf>
    <x:xf numFmtId="200" fontId="6" fillId="3" borderId="5" xfId="0" applyNumberFormat="1" applyFont="1" applyFill="1" applyBorder="1" applyAlignment="1">
      <x:alignment vertical="center"/>
    </x:xf>
    <x:xf numFmtId="204" fontId="1" fillId="0" borderId="0" xfId="0" applyNumberFormat="1" applyFont="1" applyFill="1" applyBorder="1" applyAlignment="1">
      <x:alignment vertical="center"/>
    </x:xf>
    <x:xf numFmtId="205" fontId="1" fillId="0" borderId="0" xfId="0" applyNumberFormat="1" applyFont="1" applyFill="1" applyBorder="1" applyAlignment="1">
      <x:alignment vertical="center"/>
    </x:xf>
    <x:xf numFmtId="200" fontId="1" fillId="0" borderId="0" xfId="0" applyNumberFormat="1" applyFont="1" applyFill="1" applyBorder="1" applyAlignment="1">
      <x:alignment vertical="center" wrapText="1"/>
    </x:xf>
    <x:xf numFmtId="204" fontId="1" fillId="0" borderId="0" xfId="0" applyNumberFormat="1" applyFont="1" applyFill="1" applyBorder="1" applyAlignment="1">
      <x:alignment vertical="center" wrapText="1"/>
    </x:xf>
    <x:xf numFmtId="205" fontId="1" fillId="0" borderId="0" xfId="0" applyNumberFormat="1" applyFont="1" applyFill="1" applyBorder="1" applyAlignment="1">
      <x:alignment vertical="center" wrapText="1"/>
    </x:xf>
    <x:xf numFmtId="200" fontId="5" fillId="0" borderId="0" xfId="0" applyNumberFormat="1" applyFont="1" applyFill="1" applyBorder="1" applyAlignment="1">
      <x:alignment vertical="center" wrapText="1"/>
    </x:xf>
    <x:xf numFmtId="204" fontId="5" fillId="0" borderId="0" xfId="0" applyNumberFormat="1" applyFont="1" applyFill="1" applyBorder="1" applyAlignment="1">
      <x:alignment vertical="center" wrapText="1"/>
    </x:xf>
    <x:xf numFmtId="0" fontId="1" fillId="4" borderId="0" xfId="0" applyNumberFormat="1" applyFont="1" applyFill="1" applyBorder="1" applyAlignment="1">
      <x:alignment vertical="center"/>
    </x:xf>
    <x:xf numFmtId="0" fontId="5" fillId="4" borderId="0" xfId="0" applyNumberFormat="1" applyFont="1" applyFill="1" applyBorder="1" applyAlignment="1">
      <x:alignment vertical="center"/>
    </x:xf>
    <x:xf numFmtId="206" fontId="5" fillId="4" borderId="0" xfId="0" applyNumberFormat="1" applyFont="1" applyFill="1" applyBorder="1" applyAlignment="1">
      <x:alignment vertical="center"/>
    </x:xf>
    <x:xf numFmtId="204" fontId="5" fillId="4" borderId="0" xfId="0" applyNumberFormat="1" applyFont="1" applyFill="1" applyBorder="1" applyAlignment="1">
      <x:alignment vertical="center"/>
    </x:xf>
    <x:xf numFmtId="203" fontId="5" fillId="4" borderId="0" xfId="0" applyNumberFormat="1" applyFont="1" applyFill="1" applyBorder="1" applyAlignment="1">
      <x:alignment vertical="center"/>
    </x:xf>
    <x:xf numFmtId="207" fontId="5" fillId="4" borderId="0" xfId="0" applyNumberFormat="1" applyFont="1" applyFill="1" applyBorder="1" applyAlignment="1">
      <x:alignment vertical="center"/>
    </x:xf>
    <x:xf numFmtId="208" fontId="1" fillId="0" borderId="0" xfId="0" applyNumberFormat="1" applyFont="1" applyFill="1" applyBorder="1" applyAlignment="1">
      <x:alignment vertical="center"/>
    </x:xf>
    <x:xf numFmtId="0" fontId="7" fillId="0" borderId="0" xfId="0" applyNumberFormat="1" applyFont="1" applyFill="1" applyBorder="1" applyAlignment="1">
      <x:alignment vertical="center"/>
    </x:xf>
    <x:xf numFmtId="202" fontId="7" fillId="0" borderId="0" xfId="0" applyNumberFormat="1" applyFont="1" applyFill="1" applyBorder="1" applyAlignment="1">
      <x:alignment vertical="center"/>
    </x:xf>
    <x:xf numFmtId="202" fontId="8" fillId="0" borderId="0" xfId="0" applyNumberFormat="1" applyFont="1" applyFill="1" applyBorder="1" applyAlignment="1">
      <x:alignment vertical="center"/>
    </x:xf>
    <x:xf numFmtId="0" fontId="9" fillId="0" borderId="0" xfId="0" applyNumberFormat="1" applyFont="1" applyFill="1" applyBorder="1" applyAlignment="1">
      <x:alignment vertical="center"/>
    </x:xf>
    <x:xf numFmtId="200" fontId="7" fillId="0" borderId="0" xfId="0" applyNumberFormat="1" applyFont="1" applyFill="1" applyBorder="1" applyAlignment="1">
      <x:alignment vertical="center"/>
    </x:xf>
    <x:xf numFmtId="205" fontId="5" fillId="0" borderId="0" xfId="0" applyNumberFormat="1" applyFont="1" applyFill="1" applyBorder="1" applyAlignment="1">
      <x:alignment vertical="center"/>
    </x:xf>
  </x:cellXfs>
  <x:cellStyles count="1">
    <x:cellStyle name="Normal" xfId="0"/>
  </x:cellStyles>
  <x:dxfs count="6">
    <x:dxf>
      <x:font>
        <x:b/>
        <x:color rgb="FFB13D37"/>
      </x:font>
      <x:fill>
        <x:patternFill patternType="solid">
          <x:bgColor rgb="FFFCE9E7"/>
        </x:patternFill>
      </x:fill>
    </x:dxf>
    <x:dxf>
      <x:font>
        <x:b/>
        <x:color rgb="FFB13D37"/>
      </x:font>
      <x:fill>
        <x:patternFill patternType="solid">
          <x:bgColor rgb="FFFCE9E7"/>
        </x:patternFill>
      </x:fill>
    </x:dxf>
    <x:dxf>
      <x:font>
        <x:b/>
        <x:color rgb="FFB13D37"/>
      </x:font>
      <x:fill>
        <x:patternFill patternType="solid">
          <x:bgColor rgb="FFFCE9E7"/>
        </x:patternFill>
      </x:fill>
    </x:dxf>
    <x:dxf>
      <x:font>
        <x:b/>
        <x:color rgb="FFB13D37"/>
      </x:font>
      <x:fill>
        <x:patternFill patternType="solid">
          <x:bgColor rgb="FFFCE9E7"/>
        </x:patternFill>
      </x:fill>
    </x:dxf>
    <x:dxf>
      <x:font>
        <x:b/>
        <x:color rgb="FFB13D37"/>
      </x:font>
      <x:fill>
        <x:patternFill patternType="solid">
          <x:bgColor rgb="FFFCE9E7"/>
        </x:patternFill>
      </x:fill>
    </x:dxf>
    <x:dxf>
      <x:font>
        <x:b/>
        <x:color rgb="FFB13D37"/>
      </x:font>
      <x:fill>
        <x:patternFill patternType="solid">
          <x:bgColor rgb="FFFCE9E7"/>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9c2657c1892b44a4" /><Relationship Type="http://schemas.openxmlformats.org/officeDocument/2006/relationships/theme" Target="/xl/theme/theme1.xml" Id="Rf4b777f4a85946ba" /><Relationship Type="http://schemas.openxmlformats.org/officeDocument/2006/relationships/sharedStrings" Target="/xl/sharedStrings.xml" Id="Rb788d294163347b7" /><Relationship Type="http://schemas.openxmlformats.org/officeDocument/2006/relationships/worksheet" Target="/xl/worksheets/sheet1.xml" Id="R10e9459edeb3439d" /><Relationship Type="http://schemas.openxmlformats.org/officeDocument/2006/relationships/worksheet" Target="/xl/worksheets/sheet2.xml" Id="Rb80f4edd73364a61" /><Relationship Type="http://schemas.openxmlformats.org/officeDocument/2006/relationships/worksheet" Target="/xl/worksheets/sheet3.xml" Id="Rb19f430a87b74d50" /><Relationship Type="http://schemas.openxmlformats.org/officeDocument/2006/relationships/worksheet" Target="/xl/worksheets/sheet4.xml" Id="R9fdcd7e088054854" /><Relationship Type="http://schemas.openxmlformats.org/officeDocument/2006/relationships/worksheet" Target="/xl/worksheets/sheet5.xml" Id="R72b1975a4a954af2" /><Relationship Type="http://schemas.openxmlformats.org/officeDocument/2006/relationships/worksheet" Target="/xl/worksheets/sheet6.xml" Id="R4c03ab2243a341e1" /><Relationship Type="http://schemas.openxmlformats.org/officeDocument/2006/relationships/worksheet" Target="/xl/worksheets/sheet7.xml" Id="R0d7ac0838fd54114" /><Relationship Type="http://schemas.openxmlformats.org/officeDocument/2006/relationships/worksheet" Target="/xl/worksheets/sheet8.xml" Id="R60eb9d4aa95349fd" /></Relationships>
</file>

<file path=xl/drawings/_rels/drawing1.xml.rels>&#65279;<?xml version="1.0" encoding="utf-8"?><Relationships xmlns="http://schemas.openxmlformats.org/package/2006/relationships"><Relationship Type="http://schemas.openxmlformats.org/officeDocument/2006/relationships/chart" Target="/xl/drawings/charts/chart1.xml" Id="R344d78fa4d1c4887" /></Relationships>
</file>

<file path=xl/drawings/charts/chart1.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sz="975">
                <a:latin typeface="Arial"/>
                <a:ea typeface="Arial"/>
                <a:cs typeface="Arial"/>
              </a:rPr>
              <a:t>Financial portfolio grew through oil and market cycles</a:t>
            </a:r>
          </a:p>
        </c:rich>
      </c:tx>
      <c:overlay val="0"/>
      <c:txPr>
        <a:bodyPr xmlns:a="http://schemas.openxmlformats.org/drawingml/2006/main" anchorCtr="1"/>
        <a:lstStyle xmlns:a="http://schemas.openxmlformats.org/drawingml/2006/main"/>
        <a:p xmlns:a="http://schemas.openxmlformats.org/drawingml/2006/main">
          <a:pPr>
            <a:defRPr sz="975">
              <a:latin typeface="Arial"/>
              <a:ea typeface="Arial"/>
              <a:cs typeface="Arial"/>
            </a:defRPr>
          </a:pPr>
        </a:p>
      </c:txPr>
    </c:title>
    <c:plotArea>
      <c:lineChart>
        <c:grouping val="standard"/>
        <c:varyColors val="0"/>
        <c:ser>
          <c:idx val="0"/>
          <c:order val="0"/>
          <c:tx>
            <c:v>Ending financial NAV</c:v>
          </c:tx>
          <c:spPr>
            <a:solidFill xmlns:a="http://schemas.openxmlformats.org/drawingml/2006/main">
              <a:srgbClr val="157F7B"/>
            </a:solidFill>
            <a:ln xmlns:a="http://schemas.openxmlformats.org/drawingml/2006/main" w="19050">
              <a:solidFill>
                <a:srgbClr val="157F7B"/>
              </a:solidFill>
              <a:prstDash val="solid"/>
            </a:ln>
          </c:spPr>
          <c:marker>
            <c:symbol val="none"/>
          </c:marker>
          <c:cat>
            <c:strRef>
              <c:f>'Overview'!$A$32:$A$43</c:f>
              <c:strCache>
                <c:ptCount val="0"/>
              </c:strCache>
            </c:strRef>
          </c:cat>
          <c:val>
            <c:numRef>
              <c:f>'Overview'!$B$32:$B$43</c:f>
              <c:numCache>
                <c:formatCode>#,##0.0,,;(#,##0.0,,);"—"</c:formatCode>
                <c:ptCount val="0"/>
              </c:numCache>
            </c:numRef>
          </c:val>
          <c:smooth val="0"/>
        </c:ser>
        <c:smooth val="0"/>
        <c:axId val="48650112"/>
        <c:axId val="48672768"/>
      </c:line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General"/>
        <c:majorTickMark val="none"/>
        <c:minorTickMark val="none"/>
        <c:tickLblPos val="nextTo"/>
        <c:txPr>
          <a:bodyPr xmlns:a="http://schemas.openxmlformats.org/drawingml/2006/main" anchorCtr="1"/>
          <a:lstStyle xmlns:a="http://schemas.openxmlformats.org/drawingml/2006/main"/>
          <a:p xmlns:a="http://schemas.openxmlformats.org/drawingml/2006/main">
            <a:pPr>
              <a:defRPr sz="750">
                <a:latin typeface="Arial"/>
                <a:ea typeface="Arial"/>
                <a:cs typeface="Arial"/>
              </a:defRPr>
            </a:pPr>
          </a:p>
        </c:txPr>
        <c:crossAx val="48672768"/>
      </c:catAx>
      <c:valAx>
        <c:axId val="48672768"/>
        <c:scaling>
          <c:orientation val="minMax"/>
        </c:scaling>
        <c:delete val="0"/>
        <c:axPos val="l"/>
        <c:majorGridlines>
          <c:spPr>
            <a:ln xmlns:a="http://schemas.openxmlformats.org/drawingml/2006/main" w="9525">
              <a:solidFill>
                <a:srgbClr val="CCCCCC"/>
              </a:solidFill>
              <a:prstDash val="dash"/>
            </a:ln>
          </c:spPr>
        </c:majorGridlines>
        <c:numFmt formatCode="$0,,,&quot;bn&quot;" sourceLinked="0"/>
        <c:majorTickMark val="none"/>
        <c:minorTickMark val="none"/>
        <c:txPr>
          <a:bodyPr xmlns:a="http://schemas.openxmlformats.org/drawingml/2006/main" anchorCtr="1"/>
          <a:lstStyle xmlns:a="http://schemas.openxmlformats.org/drawingml/2006/main"/>
          <a:p xmlns:a="http://schemas.openxmlformats.org/drawingml/2006/main">
            <a:pPr>
              <a:defRPr sz="750">
                <a:latin typeface="Arial"/>
                <a:ea typeface="Arial"/>
                <a:cs typeface="Arial"/>
              </a:defRPr>
            </a:pPr>
          </a:p>
        </c:txPr>
        <c:crossAx val="48650112"/>
        <c:crossBetween val="between"/>
      </c:valAx>
    </c:plotArea>
    <c:plotVisOnly val="1"/>
  </c:chart>
  <c:spPr>
    <a:ln xmlns:a="http://schemas.openxmlformats.org/drawingml/2006/main" w="9525">
      <a:solidFill>
        <a:srgbClr val="D9D9D9"/>
      </a:solidFill>
      <a:prstDash val="solid"/>
    </a:ln>
  </c:spPr>
</c:chartSpace>
</file>

<file path=xl/drawings/drawing1.xml><?xml version="1.0" encoding="utf-8"?>
<xdr:wsDr xmlns:xdr="http://schemas.openxmlformats.org/drawingml/2006/spreadsheetDrawing">
  <xdr:twoCellAnchor>
    <xdr:from>
      <xdr:col>4</xdr:col>
      <xdr:colOff>0</xdr:colOff>
      <xdr:row>5</xdr:row>
      <xdr:rowOff>0</xdr:rowOff>
    </xdr:from>
    <xdr:to>
      <xdr:col>9</xdr:col>
      <xdr:colOff>0</xdr:colOff>
      <xdr:row>22</xdr:row>
      <xdr:rowOff>0</xdr:rowOff>
    </xdr:to>
    <xdr:graphicFrame macro="">
      <xdr:nvGraphicFramePr>
        <xdr:cNvPr id="1"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344d78fa4d1c4887"/>
        </a:graphicData>
      </a:graphic>
    </xdr:graphicFrame>
    <xdr:clientData/>
  </xdr:twoCellAnchor>
</xdr:wsDr>
</file>

<file path=xl/tables/table1.xml><?xml version="1.0" encoding="utf-8"?>
<x:table xmlns:x="http://schemas.openxmlformats.org/spreadsheetml/2006/main" id="1" name="UniversityEligibility" displayName="UniversityEligibility" ref="A15:M52" headerRowCount="1" totalsRowCount="0" totalsRowShown="0">
  <x:tableColumns count="13">
    <x:tableColumn id="1" name="Institution / reporting unit"/>
    <x:tableColumn id="2" name="System now"/>
    <x:tableColumn id="3" name="Fall 2024 students"/>
    <x:tableColumn id="4" name="PUF capital eligible?"/>
    <x:tableColumn id="5" name="Direct operating eligible?"/>
    <x:tableColumn id="6" name="FY25 UT estimated debt service"/>
    <x:tableColumn id="7" name="FY25 A&amp;M actual debt service"/>
    <x:tableColumn id="8" name="FY26 HEF allocation"/>
    <x:tableColumn id="9" name="FY25 TUF distribution"/>
    <x:tableColumn id="10" name="FY26 TUF distribution"/>
    <x:tableColumn id="11" name="Notes / scope"/>
    <x:tableColumn id="12" name="Enrollment cell"/>
    <x:tableColumn id="13" name="Legal source / location"/>
  </x:tableColumns>
  <x:tableStyleInfo name="TableStyleMedium2" showFirstColumn="0" showLastColumn="0" showRowStripes="1" showColumnStripes="0"/>
</x:table>
</file>

<file path=xl/tables/table2.xml><?xml version="1.0" encoding="utf-8"?>
<x:table xmlns:x="http://schemas.openxmlformats.org/spreadsheetml/2006/main" id="2" name="PublishedOperatorNames" displayName="PublishedOperatorNames" ref="A44:E266" headerRowCount="1" totalsRowCount="0" totalsRowShown="0">
  <x:tableColumns count="5">
    <x:tableColumn id="1" name="Published operator name"/>
    <x:tableColumn id="2" name="Distinct PR API wells"/>
    <x:tableColumn id="3" name="PR zone records"/>
    <x:tableColumn id="4" name="Multi-operator APIs"/>
    <x:tableColumn id="5" name="Counties"/>
  </x:tableColumns>
  <x:tableStyleInfo name="TableStyleMedium2" showFirstColumn="0" showLastColumn="0" showRowStripes="1" showColumnStripes="0"/>
</x:table>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drawing" Target="/xl/drawings/drawing1.xml" Id="R3cd28a9f936c4d70" /></Relationships>
</file>

<file path=xl/worksheets/_rels/sheet5.xml.rels>&#65279;<?xml version="1.0" encoding="utf-8"?><Relationships xmlns="http://schemas.openxmlformats.org/package/2006/relationships"><Relationship Type="http://schemas.openxmlformats.org/officeDocument/2006/relationships/table" Target="/xl/tables/table1.xml" Id="R5a583f3f273c4b12" /></Relationships>
</file>

<file path=xl/worksheets/_rels/sheet6.xml.rels>&#65279;<?xml version="1.0" encoding="utf-8"?><Relationships xmlns="http://schemas.openxmlformats.org/package/2006/relationships"><Relationship Type="http://schemas.openxmlformats.org/officeDocument/2006/relationships/table" Target="/xl/tables/table2.xml" Id="R7f85dd992f4f4c74" /></Relationships>
</file>

<file path=xl/worksheets/sheet1.xml><?xml version="1.0" encoding="utf-8"?>
<x:worksheet xmlns:x="http://schemas.openxmlformats.org/spreadsheetml/2006/main">
  <x:sheetPr>
    <x:tabColor rgb="FF17324D"/>
  </x:sheetPr>
  <x:sheetViews>
    <x:sheetView showGridLines="0" workbookViewId="0"/>
  </x:sheetViews>
  <x:sheetFormatPr defaultRowHeight="15"/>
  <x:cols>
    <x:col min="1" max="1" width="36.11000061035156" hidden="0" customWidth="1"/>
    <x:col min="2" max="2" width="18.889999389648438" hidden="0" customWidth="1"/>
    <x:col min="3" max="3" width="18.889999389648438" hidden="0" customWidth="1"/>
    <x:col min="4" max="4" width="2.6700000762939453" hidden="0" customWidth="1"/>
    <x:col min="5" max="5" width="13.890000343322754" hidden="0" customWidth="1"/>
    <x:col min="6" max="6" width="13.890000343322754" hidden="0" customWidth="1"/>
    <x:col min="7" max="7" width="13.890000343322754" hidden="0" customWidth="1"/>
    <x:col min="8" max="8" width="13.890000343322754" hidden="0" customWidth="1"/>
    <x:col min="9" max="9" width="13.890000343322754" hidden="0" customWidth="1"/>
  </x:cols>
  <x:sheetData>
    <x:row r="1" ht="23" customHeight="1">
      <x:c r="A1" s="2"/>
      <x:c r="B1" s="2"/>
      <x:c r="C1" s="2"/>
      <x:c r="D1" s="2"/>
      <x:c r="E1" s="2"/>
      <x:c r="F1" s="2"/>
      <x:c r="G1" s="2"/>
      <x:c r="H1" s="2"/>
      <x:c r="I1" s="2"/>
      <x:c r="J1" s="2"/>
      <x:c r="K1" s="2"/>
      <x:c r="L1" s="2"/>
      <x:c r="M1" s="2"/>
      <x:c r="N1" s="2"/>
      <x:c r="O1" s="2"/>
      <x:c r="P1" s="2"/>
      <x:c r="Q1" s="2"/>
    </x:row>
    <x:row r="2" ht="23" customHeight="1">
      <x:c r="A2" s="3" t="str">
        <x:v>Who owns UT’s oil land — and where does the money go?</x:v>
      </x:c>
      <x:c r="B2" s="3"/>
      <x:c r="C2" s="3"/>
      <x:c r="D2" s="3"/>
      <x:c r="E2" s="3"/>
      <x:c r="F2" s="3"/>
      <x:c r="G2" s="3"/>
      <x:c r="H2" s="3"/>
      <x:c r="I2" s="3"/>
      <x:c r="J2" s="2"/>
      <x:c r="K2" s="2"/>
      <x:c r="L2" s="2"/>
      <x:c r="M2" s="2"/>
      <x:c r="N2" s="2"/>
      <x:c r="O2" s="2"/>
      <x:c r="P2" s="2"/>
      <x:c r="Q2" s="2"/>
    </x:row>
    <x:row r="3" ht="23" customHeight="1">
      <x:c r="A3" s="4"/>
      <x:c r="B3" s="4"/>
      <x:c r="C3" s="4"/>
      <x:c r="D3" s="4"/>
      <x:c r="E3" s="4"/>
      <x:c r="F3" s="4"/>
      <x:c r="G3" s="4"/>
      <x:c r="H3" s="4"/>
      <x:c r="I3" s="4"/>
      <x:c r="J3" s="2"/>
      <x:c r="K3" s="2"/>
      <x:c r="L3" s="2"/>
      <x:c r="M3" s="2"/>
      <x:c r="N3" s="2"/>
      <x:c r="O3" s="2"/>
      <x:c r="P3" s="2"/>
      <x:c r="Q3" s="2"/>
    </x:row>
    <x:row r="4" ht="34" customHeight="1">
      <x:c r="A4" s="6" t="str">
        <x:v>Research workbook | October 30, 2026. The constitutional endowment links a landowner’s mineral rights, a financial portfolio, system allocations and campus spending.</x:v>
      </x:c>
      <x:c r="B4" s="6"/>
      <x:c r="C4" s="6"/>
      <x:c r="D4" s="6"/>
      <x:c r="E4" s="6"/>
      <x:c r="F4" s="6"/>
      <x:c r="G4" s="6"/>
      <x:c r="H4" s="6"/>
      <x:c r="I4" s="6"/>
      <x:c r="J4" s="2"/>
      <x:c r="K4" s="2"/>
      <x:c r="L4" s="2"/>
      <x:c r="M4" s="2"/>
      <x:c r="N4" s="2"/>
      <x:c r="O4" s="2"/>
      <x:c r="P4" s="2"/>
      <x:c r="Q4" s="2"/>
    </x:row>
    <x:row r="5" ht="23" customHeight="1">
      <x:c r="A5" s="2"/>
      <x:c r="B5" s="2"/>
      <x:c r="C5" s="2"/>
      <x:c r="D5" s="2"/>
      <x:c r="E5" s="2"/>
      <x:c r="F5" s="2"/>
      <x:c r="G5" s="2"/>
      <x:c r="H5" s="2"/>
      <x:c r="I5" s="2"/>
      <x:c r="J5" s="2"/>
      <x:c r="K5" s="2"/>
      <x:c r="L5" s="2"/>
      <x:c r="M5" s="2"/>
      <x:c r="N5" s="2"/>
      <x:c r="O5" s="2"/>
      <x:c r="P5" s="2"/>
      <x:c r="Q5" s="2"/>
    </x:row>
    <x:row r="6" ht="35" customHeight="1">
      <x:c r="A6" s="15" t="str">
        <x:v>Measured quantity</x:v>
      </x:c>
      <x:c r="B6" s="16" t="str">
        <x:v>Amount</x:v>
      </x:c>
      <x:c r="C6" s="17" t="str">
        <x:v>Basis</x:v>
      </x:c>
      <x:c r="D6" s="2"/>
      <x:c r="E6" s="2"/>
      <x:c r="F6" s="2"/>
      <x:c r="G6" s="2"/>
      <x:c r="H6" s="2"/>
      <x:c r="I6" s="2"/>
      <x:c r="J6" s="2"/>
      <x:c r="K6" s="2"/>
      <x:c r="L6" s="2"/>
      <x:c r="M6" s="2"/>
      <x:c r="N6" s="2"/>
      <x:c r="O6" s="2"/>
      <x:c r="P6" s="2"/>
      <x:c r="Q6" s="2"/>
    </x:row>
    <x:row r="7" ht="35" customHeight="1">
      <x:c r="A7" s="18" t="str">
        <x:v>PUF financial portfolio</x:v>
      </x:c>
      <x:c r="B7" s="50" t="n">
        <x:f>'PUF History'!H18</x:f>
        <x:v>40291428000</x:v>
      </x:c>
      <x:c r="C7" s="2" t="str">
        <x:v>FY2025 audited</x:v>
      </x:c>
      <x:c r="D7" s="2"/>
      <x:c r="E7" s="2"/>
      <x:c r="F7" s="2"/>
      <x:c r="G7" s="2"/>
      <x:c r="H7" s="2"/>
      <x:c r="I7" s="2"/>
      <x:c r="J7" s="2"/>
      <x:c r="K7" s="2"/>
      <x:c r="L7" s="2"/>
      <x:c r="M7" s="2"/>
      <x:c r="N7" s="2"/>
      <x:c r="O7" s="2"/>
      <x:c r="P7" s="2"/>
      <x:c r="Q7" s="2"/>
    </x:row>
    <x:row r="8" ht="35" customHeight="1">
      <x:c r="A8" s="18" t="str">
        <x:v>PUF → AUF investment payout</x:v>
      </x:c>
      <x:c r="B8" s="50" t="n">
        <x:f>'PUF History'!B35</x:f>
        <x:v>1524925000</x:v>
      </x:c>
      <x:c r="C8" s="2" t="str">
        <x:v>FY2025 actual</x:v>
      </x:c>
      <x:c r="D8" s="2"/>
      <x:c r="E8" s="2"/>
      <x:c r="F8" s="2"/>
      <x:c r="G8" s="2"/>
      <x:c r="H8" s="2"/>
      <x:c r="I8" s="2"/>
      <x:c r="J8" s="2"/>
      <x:c r="K8" s="2"/>
      <x:c r="L8" s="2"/>
      <x:c r="M8" s="2"/>
      <x:c r="N8" s="2"/>
      <x:c r="O8" s="2"/>
      <x:c r="P8" s="2"/>
      <x:c r="Q8" s="2"/>
    </x:row>
    <x:row r="9" ht="35" customHeight="1">
      <x:c r="A9" s="18" t="str">
        <x:v>UT share of divisible AUF</x:v>
      </x:c>
      <x:c r="B9" s="50" t="n">
        <x:f>'AUF Allocation'!B15</x:f>
        <x:v>1110713195</x:v>
      </x:c>
      <x:c r="C9" s="2" t="str">
        <x:v>FY2025 actual</x:v>
      </x:c>
      <x:c r="D9" s="2"/>
      <x:c r="E9" s="2"/>
      <x:c r="F9" s="2"/>
      <x:c r="G9" s="2"/>
      <x:c r="H9" s="2"/>
      <x:c r="I9" s="2"/>
      <x:c r="J9" s="2"/>
      <x:c r="K9" s="2"/>
      <x:c r="L9" s="2"/>
      <x:c r="M9" s="2"/>
      <x:c r="N9" s="2"/>
      <x:c r="O9" s="2"/>
      <x:c r="P9" s="2"/>
      <x:c r="Q9" s="2"/>
    </x:row>
    <x:row r="10" ht="35" customHeight="1">
      <x:c r="A10" s="18" t="str">
        <x:v>Austin system transfer</x:v>
      </x:c>
      <x:c r="B10" s="50" t="n">
        <x:f>'AUF Allocation'!B39</x:f>
        <x:v>524967000</x:v>
      </x:c>
      <x:c r="C10" s="2" t="str">
        <x:v>FY2025 actual</x:v>
      </x:c>
      <x:c r="D10" s="2"/>
      <x:c r="E10" s="2"/>
      <x:c r="F10" s="2"/>
      <x:c r="G10" s="2"/>
      <x:c r="H10" s="2"/>
      <x:c r="I10" s="2"/>
      <x:c r="J10" s="2"/>
      <x:c r="K10" s="2"/>
      <x:c r="L10" s="2"/>
      <x:c r="M10" s="2"/>
      <x:c r="N10" s="2"/>
      <x:c r="O10" s="2"/>
      <x:c r="P10" s="2"/>
      <x:c r="Q10" s="2"/>
    </x:row>
    <x:row r="11" ht="35" customHeight="1">
      <x:c r="A11" s="18" t="str">
        <x:v>Austin recorded application</x:v>
      </x:c>
      <x:c r="B11" s="50" t="n">
        <x:f>'Austin Spending'!B23</x:f>
        <x:v>498677444</x:v>
      </x:c>
      <x:c r="C11" s="2" t="str">
        <x:v>FY2025 actual</x:v>
      </x:c>
      <x:c r="D11" s="2"/>
      <x:c r="E11" s="2"/>
      <x:c r="F11" s="2"/>
      <x:c r="G11" s="2"/>
      <x:c r="H11" s="2"/>
      <x:c r="I11" s="2"/>
      <x:c r="J11" s="2"/>
      <x:c r="K11" s="2"/>
      <x:c r="L11" s="2"/>
      <x:c r="M11" s="2"/>
      <x:c r="N11" s="2"/>
      <x:c r="O11" s="2"/>
      <x:c r="P11" s="2"/>
      <x:c r="Q11" s="2"/>
    </x:row>
    <x:row r="12" ht="35" customHeight="1">
      <x:c r="A12" s="18" t="str">
        <x:v>Austin AUF financing</x:v>
      </x:c>
      <x:c r="B12" s="50" t="n">
        <x:f>'Austin Spending'!B46</x:f>
        <x:v>640675000</x:v>
      </x:c>
      <x:c r="C12" s="2" t="str">
        <x:v>FY2027 approved</x:v>
      </x:c>
      <x:c r="D12" s="2"/>
      <x:c r="E12" s="2"/>
      <x:c r="F12" s="2"/>
      <x:c r="G12" s="2"/>
      <x:c r="H12" s="2"/>
      <x:c r="I12" s="2"/>
      <x:c r="J12" s="2"/>
      <x:c r="K12" s="2"/>
      <x:c r="L12" s="2"/>
      <x:c r="M12" s="2"/>
      <x:c r="N12" s="2"/>
      <x:c r="O12" s="2"/>
      <x:c r="P12" s="2"/>
      <x:c r="Q12" s="2"/>
    </x:row>
    <x:row r="13" ht="23" customHeight="1">
      <x:c r="A13" s="2"/>
      <x:c r="B13" s="2"/>
      <x:c r="C13" s="2"/>
      <x:c r="D13" s="2"/>
      <x:c r="E13" s="2"/>
      <x:c r="F13" s="2"/>
      <x:c r="G13" s="2"/>
      <x:c r="H13" s="2"/>
      <x:c r="I13" s="2"/>
      <x:c r="J13" s="2"/>
      <x:c r="K13" s="2"/>
      <x:c r="L13" s="2"/>
      <x:c r="M13" s="2"/>
      <x:c r="N13" s="2"/>
      <x:c r="O13" s="2"/>
      <x:c r="P13" s="2"/>
      <x:c r="Q13" s="2"/>
    </x:row>
    <x:row r="14" ht="23" customHeight="1">
      <x:c r="A14" s="51" t="str">
        <x:v>All figures above are USD millions.</x:v>
      </x:c>
      <x:c r="B14" s="51"/>
      <x:c r="C14" s="51"/>
      <x:c r="D14" s="2"/>
      <x:c r="E14" s="2"/>
      <x:c r="F14" s="2"/>
      <x:c r="G14" s="2"/>
      <x:c r="H14" s="2"/>
      <x:c r="I14" s="2"/>
      <x:c r="J14" s="2"/>
      <x:c r="K14" s="2"/>
      <x:c r="L14" s="2"/>
      <x:c r="M14" s="2"/>
      <x:c r="N14" s="2"/>
      <x:c r="O14" s="2"/>
      <x:c r="P14" s="2"/>
      <x:c r="Q14" s="2"/>
    </x:row>
    <x:row r="15" ht="23" customHeight="1">
      <x:c r="A15" s="2"/>
      <x:c r="B15" s="2"/>
      <x:c r="C15" s="2"/>
      <x:c r="D15" s="2"/>
      <x:c r="E15" s="2"/>
      <x:c r="F15" s="2"/>
      <x:c r="G15" s="2"/>
      <x:c r="H15" s="2"/>
      <x:c r="I15" s="2"/>
      <x:c r="J15" s="2"/>
      <x:c r="K15" s="2"/>
      <x:c r="L15" s="2"/>
      <x:c r="M15" s="2"/>
      <x:c r="N15" s="2"/>
      <x:c r="O15" s="2"/>
      <x:c r="P15" s="2"/>
      <x:c r="Q15" s="2"/>
    </x:row>
    <x:row r="16" ht="80" customHeight="1">
      <x:c r="A16" s="6" t="str">
        <x:v>The 2025 rule change approved a 46.2% investment-payout increase for FY2026. Austin’s initial financing budget rose 2.1%; its FY2027 approved financing then rose 19.5%. These are different decisions at different stages.</x:v>
      </x:c>
      <x:c r="B16" s="6"/>
      <x:c r="C16" s="6"/>
      <x:c r="D16" s="2"/>
      <x:c r="E16" s="2"/>
      <x:c r="F16" s="2"/>
      <x:c r="G16" s="2"/>
      <x:c r="H16" s="2"/>
      <x:c r="I16" s="2"/>
      <x:c r="J16" s="2"/>
      <x:c r="K16" s="2"/>
      <x:c r="L16" s="2"/>
      <x:c r="M16" s="2"/>
      <x:c r="N16" s="2"/>
      <x:c r="O16" s="2"/>
      <x:c r="P16" s="2"/>
      <x:c r="Q16" s="2"/>
    </x:row>
    <x:row r="17" ht="23" customHeight="1">
      <x:c r="A17" s="2"/>
      <x:c r="B17" s="2"/>
      <x:c r="C17" s="2"/>
      <x:c r="D17" s="2"/>
      <x:c r="E17" s="2"/>
      <x:c r="F17" s="2"/>
      <x:c r="G17" s="2"/>
      <x:c r="H17" s="2"/>
      <x:c r="I17" s="2"/>
      <x:c r="J17" s="2"/>
      <x:c r="K17" s="2"/>
      <x:c r="L17" s="2"/>
      <x:c r="M17" s="2"/>
      <x:c r="N17" s="2"/>
      <x:c r="O17" s="2"/>
      <x:c r="P17" s="2"/>
      <x:c r="Q17" s="2"/>
    </x:row>
    <x:row r="18" ht="23" customHeight="1">
      <x:c r="A18" s="2"/>
      <x:c r="B18" s="2"/>
      <x:c r="C18" s="2"/>
      <x:c r="D18" s="2"/>
      <x:c r="E18" s="2"/>
      <x:c r="F18" s="2"/>
      <x:c r="G18" s="2"/>
      <x:c r="H18" s="2"/>
      <x:c r="I18" s="2"/>
      <x:c r="J18" s="2"/>
      <x:c r="K18" s="2"/>
      <x:c r="L18" s="2"/>
      <x:c r="M18" s="2"/>
      <x:c r="N18" s="2"/>
      <x:c r="O18" s="2"/>
      <x:c r="P18" s="2"/>
      <x:c r="Q18" s="2"/>
    </x:row>
    <x:row r="19" ht="23" customHeight="1">
      <x:c r="A19" s="2"/>
      <x:c r="B19" s="2"/>
      <x:c r="C19" s="2"/>
      <x:c r="D19" s="2"/>
      <x:c r="E19" s="2"/>
      <x:c r="F19" s="2"/>
      <x:c r="G19" s="2"/>
      <x:c r="H19" s="2"/>
      <x:c r="I19" s="2"/>
      <x:c r="J19" s="2"/>
      <x:c r="K19" s="2"/>
      <x:c r="L19" s="2"/>
      <x:c r="M19" s="2"/>
      <x:c r="N19" s="2"/>
      <x:c r="O19" s="2"/>
      <x:c r="P19" s="2"/>
      <x:c r="Q19" s="2"/>
    </x:row>
    <x:row r="20" ht="60" customHeight="1">
      <x:c r="A20" s="6" t="str">
        <x:v>The land is valued separately in UT System accounts. It is excluded from UTIMCO’s financial NAV and the current payout calculation. See Methods for scope and valuation sources.</x:v>
      </x:c>
      <x:c r="B20" s="6"/>
      <x:c r="C20" s="6"/>
      <x:c r="D20" s="2"/>
      <x:c r="E20" s="2"/>
      <x:c r="F20" s="2"/>
      <x:c r="G20" s="2"/>
      <x:c r="H20" s="2"/>
      <x:c r="I20" s="2"/>
      <x:c r="J20" s="2"/>
      <x:c r="K20" s="2"/>
      <x:c r="L20" s="2"/>
      <x:c r="M20" s="2"/>
      <x:c r="N20" s="2"/>
      <x:c r="O20" s="2"/>
      <x:c r="P20" s="2"/>
      <x:c r="Q20" s="2"/>
    </x:row>
    <x:row r="21" ht="23" customHeight="1">
      <x:c r="A21" s="2"/>
      <x:c r="B21" s="2"/>
      <x:c r="C21" s="2"/>
      <x:c r="D21" s="2"/>
      <x:c r="E21" s="2"/>
      <x:c r="F21" s="2"/>
      <x:c r="G21" s="2"/>
      <x:c r="H21" s="2"/>
      <x:c r="I21" s="2"/>
      <x:c r="J21" s="2"/>
      <x:c r="K21" s="2"/>
      <x:c r="L21" s="2"/>
      <x:c r="M21" s="2"/>
      <x:c r="N21" s="2"/>
      <x:c r="O21" s="2"/>
      <x:c r="P21" s="2"/>
      <x:c r="Q21" s="2"/>
    </x:row>
    <x:row r="22" ht="23" customHeight="1">
      <x:c r="A22" s="2"/>
      <x:c r="B22" s="2"/>
      <x:c r="C22" s="2"/>
      <x:c r="D22" s="2"/>
      <x:c r="E22" s="2"/>
      <x:c r="F22" s="2"/>
      <x:c r="G22" s="2"/>
      <x:c r="H22" s="2"/>
      <x:c r="I22" s="2"/>
      <x:c r="J22" s="2"/>
      <x:c r="K22" s="2"/>
      <x:c r="L22" s="2"/>
      <x:c r="M22" s="2"/>
      <x:c r="N22" s="2"/>
      <x:c r="O22" s="2"/>
      <x:c r="P22" s="2"/>
      <x:c r="Q22" s="2"/>
    </x:row>
    <x:row r="23" ht="23" customHeight="1">
      <x:c r="A23" s="2"/>
      <x:c r="B23" s="2"/>
      <x:c r="C23" s="2"/>
      <x:c r="D23" s="2"/>
      <x:c r="E23" s="2"/>
      <x:c r="F23" s="2"/>
      <x:c r="G23" s="2"/>
      <x:c r="H23" s="2"/>
      <x:c r="I23" s="2"/>
      <x:c r="J23" s="2"/>
      <x:c r="K23" s="2"/>
      <x:c r="L23" s="2"/>
      <x:c r="M23" s="2"/>
      <x:c r="N23" s="2"/>
      <x:c r="O23" s="2"/>
      <x:c r="P23" s="2"/>
      <x:c r="Q23" s="2"/>
    </x:row>
    <x:row r="24" ht="59" customHeight="1">
      <x:c r="A24" s="6" t="str">
        <x:v>How to read this workbook: PUF History provides an auditable stock-and-flow bridge. AUF Allocation distinguishes actual from budget. Austin Spending separates application from financing. Universities distinguishes legal eligibility from measured support. Operators keeps production groups apart from well-name counts. Oil Sensitivity is editable.</x:v>
      </x:c>
      <x:c r="B24" s="6"/>
      <x:c r="C24" s="6"/>
      <x:c r="D24" s="6"/>
      <x:c r="E24" s="6"/>
      <x:c r="F24" s="6"/>
      <x:c r="G24" s="6"/>
      <x:c r="H24" s="6"/>
      <x:c r="I24" s="6"/>
      <x:c r="J24" s="2"/>
      <x:c r="K24" s="2"/>
      <x:c r="L24" s="2"/>
      <x:c r="M24" s="2"/>
      <x:c r="N24" s="2"/>
      <x:c r="O24" s="2"/>
      <x:c r="P24" s="2"/>
      <x:c r="Q24" s="2"/>
    </x:row>
    <x:row r="25" ht="23" customHeight="1">
      <x:c r="A25" s="2"/>
      <x:c r="B25" s="2"/>
      <x:c r="C25" s="2"/>
      <x:c r="D25" s="2"/>
      <x:c r="E25" s="2"/>
      <x:c r="F25" s="2"/>
      <x:c r="G25" s="2"/>
      <x:c r="H25" s="2"/>
      <x:c r="I25" s="2"/>
      <x:c r="J25" s="2"/>
      <x:c r="K25" s="2"/>
      <x:c r="L25" s="2"/>
      <x:c r="M25" s="2"/>
      <x:c r="N25" s="2"/>
      <x:c r="O25" s="2"/>
      <x:c r="P25" s="2"/>
      <x:c r="Q25" s="2"/>
    </x:row>
    <x:row r="26" ht="23" customHeight="1">
      <x:c r="A26" s="2"/>
      <x:c r="B26" s="2"/>
      <x:c r="C26" s="2"/>
      <x:c r="D26" s="2"/>
      <x:c r="E26" s="2"/>
      <x:c r="F26" s="2"/>
      <x:c r="G26" s="2"/>
      <x:c r="H26" s="2"/>
      <x:c r="I26" s="2"/>
      <x:c r="J26" s="2"/>
      <x:c r="K26" s="2"/>
      <x:c r="L26" s="2"/>
      <x:c r="M26" s="2"/>
      <x:c r="N26" s="2"/>
      <x:c r="O26" s="2"/>
      <x:c r="P26" s="2"/>
      <x:c r="Q26" s="2"/>
    </x:row>
    <x:row r="27" ht="48" customHeight="1">
      <x:c r="A27" s="6" t="str">
        <x:v>Cell convention in financial working sheets: blue = reported numerical input; black = same-sheet formula; green = link to another sheet; amber = scenario input. “n.a.” never means that a university has no indirect benefit. URLs and page references are provided with the data and in Methods.</x:v>
      </x:c>
      <x:c r="B27" s="6"/>
      <x:c r="C27" s="6"/>
      <x:c r="D27" s="6"/>
      <x:c r="E27" s="6"/>
      <x:c r="F27" s="6"/>
      <x:c r="G27" s="6"/>
      <x:c r="H27" s="6"/>
      <x:c r="I27" s="6"/>
      <x:c r="J27" s="2"/>
      <x:c r="K27" s="2"/>
      <x:c r="L27" s="2"/>
      <x:c r="M27" s="2"/>
      <x:c r="N27" s="2"/>
      <x:c r="O27" s="2"/>
      <x:c r="P27" s="2"/>
      <x:c r="Q27" s="2"/>
    </x:row>
    <x:row r="28" ht="23" customHeight="1">
      <x:c r="A28" s="2"/>
      <x:c r="B28" s="2"/>
      <x:c r="C28" s="2"/>
      <x:c r="D28" s="2"/>
      <x:c r="E28" s="2"/>
      <x:c r="F28" s="2"/>
      <x:c r="G28" s="2"/>
      <x:c r="H28" s="2"/>
      <x:c r="I28" s="2"/>
      <x:c r="J28" s="2"/>
      <x:c r="K28" s="2"/>
      <x:c r="L28" s="2"/>
      <x:c r="M28" s="2"/>
      <x:c r="N28" s="2"/>
      <x:c r="O28" s="2"/>
      <x:c r="P28" s="2"/>
      <x:c r="Q28" s="2"/>
    </x:row>
    <x:row r="29" ht="23" customHeight="1">
      <x:c r="A29" s="2"/>
      <x:c r="B29" s="2"/>
      <x:c r="C29" s="2"/>
      <x:c r="D29" s="2"/>
      <x:c r="E29" s="2"/>
      <x:c r="F29" s="2"/>
      <x:c r="G29" s="2"/>
      <x:c r="H29" s="2"/>
      <x:c r="I29" s="2"/>
      <x:c r="J29" s="2"/>
      <x:c r="K29" s="2"/>
      <x:c r="L29" s="2"/>
      <x:c r="M29" s="2"/>
      <x:c r="N29" s="2"/>
      <x:c r="O29" s="2"/>
      <x:c r="P29" s="2"/>
      <x:c r="Q29" s="2"/>
    </x:row>
    <x:row r="30" ht="23" customHeight="1">
      <x:c r="A30" s="2"/>
      <x:c r="B30" s="2"/>
      <x:c r="C30" s="2"/>
      <x:c r="D30" s="2"/>
      <x:c r="E30" s="2"/>
      <x:c r="F30" s="2"/>
      <x:c r="G30" s="2"/>
      <x:c r="H30" s="2"/>
      <x:c r="I30" s="2"/>
      <x:c r="J30" s="2"/>
      <x:c r="K30" s="2"/>
      <x:c r="L30" s="2"/>
      <x:c r="M30" s="2"/>
      <x:c r="N30" s="2"/>
      <x:c r="O30" s="2"/>
      <x:c r="P30" s="2"/>
      <x:c r="Q30" s="2"/>
    </x:row>
    <x:row r="31" ht="23" customHeight="1">
      <x:c r="A31" s="2" t="str">
        <x:v>Fiscal year</x:v>
      </x:c>
      <x:c r="B31" s="2" t="str">
        <x:v>Ending financial NAV</x:v>
      </x:c>
      <x:c r="C31" s="2" t="str">
        <x:v>Annual mineral contributions</x:v>
      </x:c>
      <x:c r="D31" s="2"/>
      <x:c r="E31" s="2"/>
      <x:c r="F31" s="2"/>
      <x:c r="G31" s="2"/>
      <x:c r="H31" s="2"/>
      <x:c r="I31" s="2"/>
      <x:c r="J31" s="2"/>
      <x:c r="K31" s="2"/>
      <x:c r="L31" s="2"/>
      <x:c r="M31" s="2"/>
      <x:c r="N31" s="2"/>
      <x:c r="O31" s="2"/>
      <x:c r="P31" s="2"/>
      <x:c r="Q31" s="2"/>
    </x:row>
    <x:row r="32" ht="23" customHeight="1">
      <x:c r="A32" s="2" t="str">
        <x:v>2014</x:v>
      </x:c>
      <x:c r="B32" s="52" t="n">
        <x:f>'PUF History'!H7</x:f>
        <x:v>17364903000</x:v>
      </x:c>
      <x:c r="C32" s="52" t="n">
        <x:f>'PUF History'!C7</x:f>
        <x:v>1129698000</x:v>
      </x:c>
      <x:c r="D32" s="2"/>
      <x:c r="E32" s="2"/>
      <x:c r="F32" s="2"/>
      <x:c r="G32" s="2"/>
      <x:c r="H32" s="2"/>
      <x:c r="I32" s="2"/>
      <x:c r="J32" s="2"/>
      <x:c r="K32" s="2"/>
      <x:c r="L32" s="2"/>
      <x:c r="M32" s="2"/>
      <x:c r="N32" s="2"/>
      <x:c r="O32" s="2"/>
      <x:c r="P32" s="2"/>
      <x:c r="Q32" s="2"/>
    </x:row>
    <x:row r="33" ht="23" customHeight="1">
      <x:c r="A33" s="2" t="str">
        <x:v>2015</x:v>
      </x:c>
      <x:c r="B33" s="52" t="n">
        <x:f>'PUF History'!H8</x:f>
        <x:v>17490041000</x:v>
      </x:c>
      <x:c r="C33" s="52" t="n">
        <x:f>'PUF History'!C8</x:f>
        <x:v>806672000</x:v>
      </x:c>
      <x:c r="D33" s="2"/>
      <x:c r="E33" s="2"/>
      <x:c r="F33" s="2"/>
      <x:c r="G33" s="2"/>
      <x:c r="H33" s="2"/>
      <x:c r="I33" s="2"/>
      <x:c r="J33" s="2"/>
      <x:c r="K33" s="2"/>
      <x:c r="L33" s="2"/>
      <x:c r="M33" s="2"/>
      <x:c r="N33" s="2"/>
      <x:c r="O33" s="2"/>
      <x:c r="P33" s="2"/>
      <x:c r="Q33" s="2"/>
    </x:row>
    <x:row r="34" ht="23" customHeight="1">
      <x:c r="A34" s="2" t="str">
        <x:v>2016</x:v>
      </x:c>
      <x:c r="B34" s="52" t="n">
        <x:f>'PUF History'!H9</x:f>
        <x:v>17880151000</x:v>
      </x:c>
      <x:c r="C34" s="52" t="n">
        <x:f>'PUF History'!C9</x:f>
        <x:v>512315000</x:v>
      </x:c>
      <x:c r="D34" s="2"/>
      <x:c r="E34" s="2"/>
      <x:c r="F34" s="2"/>
      <x:c r="G34" s="2"/>
      <x:c r="H34" s="2"/>
      <x:c r="I34" s="2"/>
      <x:c r="J34" s="2"/>
      <x:c r="K34" s="2"/>
      <x:c r="L34" s="2"/>
      <x:c r="M34" s="2"/>
      <x:c r="N34" s="2"/>
      <x:c r="O34" s="2"/>
      <x:c r="P34" s="2"/>
      <x:c r="Q34" s="2"/>
    </x:row>
    <x:row r="35" ht="23" customHeight="1">
      <x:c r="A35" s="2" t="str">
        <x:v>2017</x:v>
      </x:c>
      <x:c r="B35" s="52" t="n">
        <x:f>'PUF History'!H10</x:f>
        <x:v>19912819000</x:v>
      </x:c>
      <x:c r="C35" s="52" t="n">
        <x:f>'PUF History'!C10</x:f>
        <x:v>688734000</x:v>
      </x:c>
      <x:c r="D35" s="2"/>
      <x:c r="E35" s="2"/>
      <x:c r="F35" s="2"/>
      <x:c r="G35" s="2"/>
      <x:c r="H35" s="2"/>
      <x:c r="I35" s="2"/>
      <x:c r="J35" s="2"/>
      <x:c r="K35" s="2"/>
      <x:c r="L35" s="2"/>
      <x:c r="M35" s="2"/>
      <x:c r="N35" s="2"/>
      <x:c r="O35" s="2"/>
      <x:c r="P35" s="2"/>
      <x:c r="Q35" s="2"/>
    </x:row>
    <x:row r="36" ht="23" customHeight="1">
      <x:c r="A36" s="2" t="str">
        <x:v>2018</x:v>
      </x:c>
      <x:c r="B36" s="52" t="n">
        <x:f>'PUF History'!H11</x:f>
        <x:v>21877147000</x:v>
      </x:c>
      <x:c r="C36" s="52" t="n">
        <x:f>'PUF History'!C11</x:f>
        <x:v>1031825000</x:v>
      </x:c>
      <x:c r="D36" s="2"/>
      <x:c r="E36" s="2"/>
      <x:c r="F36" s="2"/>
      <x:c r="G36" s="2"/>
      <x:c r="H36" s="2"/>
      <x:c r="I36" s="2"/>
      <x:c r="J36" s="2"/>
      <x:c r="K36" s="2"/>
      <x:c r="L36" s="2"/>
      <x:c r="M36" s="2"/>
      <x:c r="N36" s="2"/>
      <x:c r="O36" s="2"/>
      <x:c r="P36" s="2"/>
      <x:c r="Q36" s="2"/>
    </x:row>
    <x:row r="37" ht="23" customHeight="1">
      <x:c r="A37" s="2" t="str">
        <x:v>2019</x:v>
      </x:c>
      <x:c r="B37" s="52" t="n">
        <x:f>'PUF History'!H12</x:f>
        <x:v>22830144000</x:v>
      </x:c>
      <x:c r="C37" s="52" t="n">
        <x:f>'PUF History'!C12</x:f>
        <x:v>1026115000</x:v>
      </x:c>
      <x:c r="D37" s="2"/>
      <x:c r="E37" s="2"/>
      <x:c r="F37" s="2"/>
      <x:c r="G37" s="2"/>
      <x:c r="H37" s="2"/>
      <x:c r="I37" s="2"/>
      <x:c r="J37" s="2"/>
      <x:c r="K37" s="2"/>
      <x:c r="L37" s="2"/>
      <x:c r="M37" s="2"/>
      <x:c r="N37" s="2"/>
      <x:c r="O37" s="2"/>
      <x:c r="P37" s="2"/>
      <x:c r="Q37" s="2"/>
    </x:row>
    <x:row r="38" ht="23" customHeight="1">
      <x:c r="A38" s="2" t="str">
        <x:v>2020</x:v>
      </x:c>
      <x:c r="B38" s="52" t="n">
        <x:f>'PUF History'!H13</x:f>
        <x:v>24380639000</x:v>
      </x:c>
      <x:c r="C38" s="52" t="n">
        <x:f>'PUF History'!C13</x:f>
        <x:v>770972000</x:v>
      </x:c>
      <x:c r="D38" s="2"/>
      <x:c r="E38" s="2"/>
      <x:c r="F38" s="2"/>
      <x:c r="G38" s="2"/>
      <x:c r="H38" s="2"/>
      <x:c r="I38" s="2"/>
      <x:c r="J38" s="2"/>
      <x:c r="K38" s="2"/>
      <x:c r="L38" s="2"/>
      <x:c r="M38" s="2"/>
      <x:c r="N38" s="2"/>
      <x:c r="O38" s="2"/>
      <x:c r="P38" s="2"/>
      <x:c r="Q38" s="2"/>
    </x:row>
    <x:row r="39" ht="23" customHeight="1">
      <x:c r="A39" s="2" t="str">
        <x:v>2021</x:v>
      </x:c>
      <x:c r="B39" s="52" t="n">
        <x:f>'PUF History'!H14</x:f>
        <x:v>31969303000</x:v>
      </x:c>
      <x:c r="C39" s="52" t="n">
        <x:f>'PUF History'!C14</x:f>
        <x:v>979180000</x:v>
      </x:c>
      <x:c r="D39" s="2"/>
      <x:c r="E39" s="2"/>
      <x:c r="F39" s="2"/>
      <x:c r="G39" s="2"/>
      <x:c r="H39" s="2"/>
      <x:c r="I39" s="2"/>
      <x:c r="J39" s="2"/>
      <x:c r="K39" s="2"/>
      <x:c r="L39" s="2"/>
      <x:c r="M39" s="2"/>
      <x:c r="N39" s="2"/>
      <x:c r="O39" s="2"/>
      <x:c r="P39" s="2"/>
      <x:c r="Q39" s="2"/>
    </x:row>
    <x:row r="40" ht="23" customHeight="1">
      <x:c r="A40" s="2" t="str">
        <x:v>2022</x:v>
      </x:c>
      <x:c r="B40" s="52" t="n">
        <x:f>'PUF History'!H15</x:f>
        <x:v>30888760000</x:v>
      </x:c>
      <x:c r="C40" s="52" t="n">
        <x:f>'PUF History'!C15</x:f>
        <x:v>2124542000</x:v>
      </x:c>
      <x:c r="D40" s="2"/>
      <x:c r="E40" s="2"/>
      <x:c r="F40" s="2"/>
      <x:c r="G40" s="2"/>
      <x:c r="H40" s="2"/>
      <x:c r="I40" s="2"/>
      <x:c r="J40" s="2"/>
      <x:c r="K40" s="2"/>
      <x:c r="L40" s="2"/>
      <x:c r="M40" s="2"/>
      <x:c r="N40" s="2"/>
      <x:c r="O40" s="2"/>
      <x:c r="P40" s="2"/>
      <x:c r="Q40" s="2"/>
    </x:row>
    <x:row r="41" ht="23" customHeight="1">
      <x:c r="A41" s="2" t="str">
        <x:v>2023</x:v>
      </x:c>
      <x:c r="B41" s="52" t="n">
        <x:f>'PUF History'!H16</x:f>
        <x:v>33010234000</x:v>
      </x:c>
      <x:c r="C41" s="52" t="n">
        <x:f>'PUF History'!C16</x:f>
        <x:v>1864435000</x:v>
      </x:c>
      <x:c r="D41" s="2"/>
      <x:c r="E41" s="2"/>
      <x:c r="F41" s="2"/>
      <x:c r="G41" s="2"/>
      <x:c r="H41" s="2"/>
      <x:c r="I41" s="2"/>
      <x:c r="J41" s="2"/>
      <x:c r="K41" s="2"/>
      <x:c r="L41" s="2"/>
      <x:c r="M41" s="2"/>
      <x:c r="N41" s="2"/>
      <x:c r="O41" s="2"/>
      <x:c r="P41" s="2"/>
      <x:c r="Q41" s="2"/>
    </x:row>
    <x:row r="42" ht="23" customHeight="1">
      <x:c r="A42" s="2" t="str">
        <x:v>2024</x:v>
      </x:c>
      <x:c r="B42" s="52" t="n">
        <x:f>'PUF History'!H17</x:f>
        <x:v>36468868000</x:v>
      </x:c>
      <x:c r="C42" s="52" t="n">
        <x:f>'PUF History'!C17</x:f>
        <x:v>1850301000</x:v>
      </x:c>
      <x:c r="D42" s="2"/>
      <x:c r="E42" s="2"/>
      <x:c r="F42" s="2"/>
      <x:c r="G42" s="2"/>
      <x:c r="H42" s="2"/>
      <x:c r="I42" s="2"/>
      <x:c r="J42" s="2"/>
      <x:c r="K42" s="2"/>
      <x:c r="L42" s="2"/>
      <x:c r="M42" s="2"/>
      <x:c r="N42" s="2"/>
      <x:c r="O42" s="2"/>
      <x:c r="P42" s="2"/>
      <x:c r="Q42" s="2"/>
    </x:row>
    <x:row r="43" ht="23" customHeight="1">
      <x:c r="A43" s="2" t="str">
        <x:v>2025</x:v>
      </x:c>
      <x:c r="B43" s="52" t="n">
        <x:f>'PUF History'!H18</x:f>
        <x:v>40291428000</x:v>
      </x:c>
      <x:c r="C43" s="52" t="n">
        <x:f>'PUF History'!C18</x:f>
        <x:v>1719065000</x:v>
      </x:c>
      <x:c r="D43" s="2"/>
      <x:c r="E43" s="2"/>
      <x:c r="F43" s="2"/>
      <x:c r="G43" s="2"/>
      <x:c r="H43" s="2"/>
      <x:c r="I43" s="2"/>
      <x:c r="J43" s="2"/>
      <x:c r="K43" s="2"/>
      <x:c r="L43" s="2"/>
      <x:c r="M43" s="2"/>
      <x:c r="N43" s="2"/>
      <x:c r="O43" s="2"/>
      <x:c r="P43" s="2"/>
      <x:c r="Q43" s="2"/>
    </x:row>
    <x:row r="44" ht="23" customHeight="1">
      <x:c r="A44" s="2"/>
      <x:c r="B44" s="2"/>
      <x:c r="C44" s="2"/>
      <x:c r="D44" s="2"/>
      <x:c r="E44" s="2"/>
      <x:c r="F44" s="2"/>
      <x:c r="G44" s="2"/>
      <x:c r="H44" s="2"/>
      <x:c r="I44" s="2"/>
      <x:c r="J44" s="2"/>
      <x:c r="K44" s="2"/>
      <x:c r="L44" s="2"/>
      <x:c r="M44" s="2"/>
      <x:c r="N44" s="2"/>
      <x:c r="O44" s="2"/>
      <x:c r="P44" s="2"/>
      <x:c r="Q44" s="2"/>
    </x:row>
    <x:row r="45" ht="23" customHeight="1">
      <x:c r="A45" s="2"/>
      <x:c r="B45" s="2"/>
      <x:c r="C45" s="2"/>
      <x:c r="D45" s="2"/>
      <x:c r="E45" s="2"/>
      <x:c r="F45" s="2"/>
      <x:c r="G45" s="2"/>
      <x:c r="H45" s="2"/>
      <x:c r="I45" s="2"/>
      <x:c r="J45" s="2"/>
      <x:c r="K45" s="2"/>
      <x:c r="L45" s="2"/>
      <x:c r="M45" s="2"/>
      <x:c r="N45" s="2"/>
      <x:c r="O45" s="2"/>
      <x:c r="P45" s="2"/>
      <x:c r="Q45" s="2"/>
    </x:row>
    <x:row r="46" ht="23" customHeight="1">
      <x:c r="A46" s="2"/>
      <x:c r="B46" s="2"/>
      <x:c r="C46" s="2"/>
      <x:c r="D46" s="2"/>
      <x:c r="E46" s="2"/>
      <x:c r="F46" s="2"/>
      <x:c r="G46" s="2"/>
      <x:c r="H46" s="2"/>
      <x:c r="I46" s="2"/>
      <x:c r="J46" s="2"/>
      <x:c r="K46" s="2"/>
      <x:c r="L46" s="2"/>
      <x:c r="M46" s="2"/>
      <x:c r="N46" s="2"/>
      <x:c r="O46" s="2"/>
      <x:c r="P46" s="2"/>
      <x:c r="Q46" s="2"/>
    </x:row>
    <x:row r="47" ht="23" customHeight="1">
      <x:c r="A47" s="2"/>
      <x:c r="B47" s="2"/>
      <x:c r="C47" s="2"/>
      <x:c r="D47" s="2"/>
      <x:c r="E47" s="2"/>
      <x:c r="F47" s="2"/>
      <x:c r="G47" s="2"/>
      <x:c r="H47" s="2"/>
      <x:c r="I47" s="2"/>
      <x:c r="J47" s="2"/>
      <x:c r="K47" s="2"/>
      <x:c r="L47" s="2"/>
      <x:c r="M47" s="2"/>
      <x:c r="N47" s="2"/>
      <x:c r="O47" s="2"/>
      <x:c r="P47" s="2"/>
      <x:c r="Q47" s="2"/>
    </x:row>
    <x:row r="48" ht="23" customHeight="1">
      <x:c r="A48" s="2"/>
      <x:c r="B48" s="2"/>
      <x:c r="C48" s="2"/>
      <x:c r="D48" s="2"/>
      <x:c r="E48" s="2"/>
      <x:c r="F48" s="2"/>
      <x:c r="G48" s="2"/>
      <x:c r="H48" s="2"/>
      <x:c r="I48" s="2"/>
      <x:c r="J48" s="2"/>
      <x:c r="K48" s="2"/>
      <x:c r="L48" s="2"/>
      <x:c r="M48" s="2"/>
      <x:c r="N48" s="2"/>
      <x:c r="O48" s="2"/>
      <x:c r="P48" s="2"/>
      <x:c r="Q48" s="2"/>
    </x:row>
    <x:row r="49" ht="23" customHeight="1">
      <x:c r="A49" s="2"/>
      <x:c r="B49" s="2"/>
      <x:c r="C49" s="2"/>
      <x:c r="D49" s="2"/>
      <x:c r="E49" s="2"/>
      <x:c r="F49" s="2"/>
      <x:c r="G49" s="2"/>
      <x:c r="H49" s="2"/>
      <x:c r="I49" s="2"/>
      <x:c r="J49" s="2"/>
      <x:c r="K49" s="2"/>
      <x:c r="L49" s="2"/>
      <x:c r="M49" s="2"/>
      <x:c r="N49" s="2"/>
      <x:c r="O49" s="2"/>
      <x:c r="P49" s="2"/>
      <x:c r="Q49" s="2"/>
    </x:row>
    <x:row r="50" ht="23" customHeight="1">
      <x:c r="A50" s="2"/>
      <x:c r="B50" s="2"/>
      <x:c r="C50" s="2"/>
      <x:c r="D50" s="2"/>
      <x:c r="E50" s="2"/>
      <x:c r="F50" s="2"/>
      <x:c r="G50" s="2"/>
      <x:c r="H50" s="2"/>
      <x:c r="I50" s="2"/>
      <x:c r="J50" s="2"/>
      <x:c r="K50" s="2"/>
      <x:c r="L50" s="2"/>
      <x:c r="M50" s="2"/>
      <x:c r="N50" s="2"/>
      <x:c r="O50" s="2"/>
      <x:c r="P50" s="2"/>
      <x:c r="Q50" s="2"/>
    </x:row>
    <x:row r="51" ht="23" customHeight="1">
      <x:c r="A51" s="2"/>
      <x:c r="B51" s="2"/>
      <x:c r="C51" s="2"/>
      <x:c r="D51" s="2"/>
      <x:c r="E51" s="2"/>
      <x:c r="F51" s="2"/>
      <x:c r="G51" s="2"/>
      <x:c r="H51" s="2"/>
      <x:c r="I51" s="2"/>
      <x:c r="J51" s="2"/>
      <x:c r="K51" s="2"/>
      <x:c r="L51" s="2"/>
      <x:c r="M51" s="2"/>
      <x:c r="N51" s="2"/>
      <x:c r="O51" s="2"/>
      <x:c r="P51" s="2"/>
      <x:c r="Q51" s="2"/>
    </x:row>
    <x:row r="52" ht="23" customHeight="1">
      <x:c r="A52" s="2"/>
      <x:c r="B52" s="2"/>
      <x:c r="C52" s="2"/>
      <x:c r="D52" s="2"/>
      <x:c r="E52" s="2"/>
      <x:c r="F52" s="2"/>
      <x:c r="G52" s="2"/>
      <x:c r="H52" s="2"/>
      <x:c r="I52" s="2"/>
      <x:c r="J52" s="2"/>
      <x:c r="K52" s="2"/>
      <x:c r="L52" s="2"/>
      <x:c r="M52" s="2"/>
      <x:c r="N52" s="2"/>
      <x:c r="O52" s="2"/>
      <x:c r="P52" s="2"/>
      <x:c r="Q52" s="2"/>
    </x:row>
    <x:row r="53" ht="23" customHeight="1">
      <x:c r="A53" s="2"/>
      <x:c r="B53" s="2"/>
      <x:c r="C53" s="2"/>
      <x:c r="D53" s="2"/>
      <x:c r="E53" s="2"/>
      <x:c r="F53" s="2"/>
      <x:c r="G53" s="2"/>
      <x:c r="H53" s="2"/>
      <x:c r="I53" s="2"/>
      <x:c r="J53" s="2"/>
      <x:c r="K53" s="2"/>
      <x:c r="L53" s="2"/>
      <x:c r="M53" s="2"/>
      <x:c r="N53" s="2"/>
      <x:c r="O53" s="2"/>
      <x:c r="P53" s="2"/>
      <x:c r="Q53" s="2"/>
    </x:row>
    <x:row r="54" ht="23" customHeight="1">
      <x:c r="A54" s="2"/>
      <x:c r="B54" s="2"/>
      <x:c r="C54" s="2"/>
      <x:c r="D54" s="2"/>
      <x:c r="E54" s="2"/>
      <x:c r="F54" s="2"/>
      <x:c r="G54" s="2"/>
      <x:c r="H54" s="2"/>
      <x:c r="I54" s="2"/>
      <x:c r="J54" s="2"/>
      <x:c r="K54" s="2"/>
      <x:c r="L54" s="2"/>
      <x:c r="M54" s="2"/>
      <x:c r="N54" s="2"/>
      <x:c r="O54" s="2"/>
      <x:c r="P54" s="2"/>
      <x:c r="Q54" s="2"/>
    </x:row>
    <x:row r="55" ht="23" customHeight="1">
      <x:c r="A55" s="2"/>
      <x:c r="B55" s="2"/>
      <x:c r="C55" s="2"/>
      <x:c r="D55" s="2"/>
      <x:c r="E55" s="2"/>
      <x:c r="F55" s="2"/>
      <x:c r="G55" s="2"/>
      <x:c r="H55" s="2"/>
      <x:c r="I55" s="2"/>
      <x:c r="J55" s="2"/>
      <x:c r="K55" s="2"/>
      <x:c r="L55" s="2"/>
      <x:c r="M55" s="2"/>
      <x:c r="N55" s="2"/>
      <x:c r="O55" s="2"/>
      <x:c r="P55" s="2"/>
      <x:c r="Q55" s="2"/>
    </x:row>
    <x:row r="56" ht="23" customHeight="1">
      <x:c r="A56" s="2"/>
      <x:c r="B56" s="2"/>
      <x:c r="C56" s="2"/>
      <x:c r="D56" s="2"/>
      <x:c r="E56" s="2"/>
      <x:c r="F56" s="2"/>
      <x:c r="G56" s="2"/>
      <x:c r="H56" s="2"/>
      <x:c r="I56" s="2"/>
      <x:c r="J56" s="2"/>
      <x:c r="K56" s="2"/>
      <x:c r="L56" s="2"/>
      <x:c r="M56" s="2"/>
      <x:c r="N56" s="2"/>
      <x:c r="O56" s="2"/>
      <x:c r="P56" s="2"/>
      <x:c r="Q56" s="2"/>
    </x:row>
    <x:row r="57" ht="23" customHeight="1">
      <x:c r="A57" s="2"/>
      <x:c r="B57" s="2"/>
      <x:c r="C57" s="2"/>
      <x:c r="D57" s="2"/>
      <x:c r="E57" s="2"/>
      <x:c r="F57" s="2"/>
      <x:c r="G57" s="2"/>
      <x:c r="H57" s="2"/>
      <x:c r="I57" s="2"/>
      <x:c r="J57" s="2"/>
      <x:c r="K57" s="2"/>
      <x:c r="L57" s="2"/>
      <x:c r="M57" s="2"/>
      <x:c r="N57" s="2"/>
      <x:c r="O57" s="2"/>
      <x:c r="P57" s="2"/>
      <x:c r="Q57" s="2"/>
    </x:row>
    <x:row r="58" ht="23" customHeight="1">
      <x:c r="A58" s="2"/>
      <x:c r="B58" s="2"/>
      <x:c r="C58" s="2"/>
      <x:c r="D58" s="2"/>
      <x:c r="E58" s="2"/>
      <x:c r="F58" s="2"/>
      <x:c r="G58" s="2"/>
      <x:c r="H58" s="2"/>
      <x:c r="I58" s="2"/>
      <x:c r="J58" s="2"/>
      <x:c r="K58" s="2"/>
      <x:c r="L58" s="2"/>
      <x:c r="M58" s="2"/>
      <x:c r="N58" s="2"/>
      <x:c r="O58" s="2"/>
      <x:c r="P58" s="2"/>
      <x:c r="Q58" s="2"/>
    </x:row>
    <x:row r="59" ht="23" customHeight="1">
      <x:c r="A59" s="2"/>
      <x:c r="B59" s="2"/>
      <x:c r="C59" s="2"/>
      <x:c r="D59" s="2"/>
      <x:c r="E59" s="2"/>
      <x:c r="F59" s="2"/>
      <x:c r="G59" s="2"/>
      <x:c r="H59" s="2"/>
      <x:c r="I59" s="2"/>
      <x:c r="J59" s="2"/>
      <x:c r="K59" s="2"/>
      <x:c r="L59" s="2"/>
      <x:c r="M59" s="2"/>
      <x:c r="N59" s="2"/>
      <x:c r="O59" s="2"/>
      <x:c r="P59" s="2"/>
      <x:c r="Q59" s="2"/>
    </x:row>
    <x:row r="60" ht="23" customHeight="1">
      <x:c r="A60" s="2"/>
      <x:c r="B60" s="2"/>
      <x:c r="C60" s="2"/>
      <x:c r="D60" s="2"/>
      <x:c r="E60" s="2"/>
      <x:c r="F60" s="2"/>
      <x:c r="G60" s="2"/>
      <x:c r="H60" s="2"/>
      <x:c r="I60" s="2"/>
      <x:c r="J60" s="2"/>
      <x:c r="K60" s="2"/>
      <x:c r="L60" s="2"/>
      <x:c r="M60" s="2"/>
      <x:c r="N60" s="2"/>
      <x:c r="O60" s="2"/>
      <x:c r="P60" s="2"/>
      <x:c r="Q60" s="2"/>
    </x:row>
    <x:row r="61" ht="23" customHeight="1">
      <x:c r="A61" s="2"/>
      <x:c r="B61" s="2"/>
      <x:c r="C61" s="2"/>
      <x:c r="D61" s="2"/>
      <x:c r="E61" s="2"/>
      <x:c r="F61" s="2"/>
      <x:c r="G61" s="2"/>
      <x:c r="H61" s="2"/>
      <x:c r="I61" s="2"/>
      <x:c r="J61" s="2"/>
      <x:c r="K61" s="2"/>
      <x:c r="L61" s="2"/>
      <x:c r="M61" s="2"/>
      <x:c r="N61" s="2"/>
      <x:c r="O61" s="2"/>
      <x:c r="P61" s="2"/>
      <x:c r="Q61" s="2"/>
    </x:row>
    <x:row r="62" ht="23" customHeight="1">
      <x:c r="A62" s="2"/>
      <x:c r="B62" s="2"/>
      <x:c r="C62" s="2"/>
      <x:c r="D62" s="2"/>
      <x:c r="E62" s="2"/>
      <x:c r="F62" s="2"/>
      <x:c r="G62" s="2"/>
      <x:c r="H62" s="2"/>
      <x:c r="I62" s="2"/>
      <x:c r="J62" s="2"/>
      <x:c r="K62" s="2"/>
      <x:c r="L62" s="2"/>
      <x:c r="M62" s="2"/>
      <x:c r="N62" s="2"/>
      <x:c r="O62" s="2"/>
      <x:c r="P62" s="2"/>
      <x:c r="Q62" s="2"/>
    </x:row>
    <x:row r="63" ht="23" customHeight="1">
      <x:c r="A63" s="2"/>
      <x:c r="B63" s="2"/>
      <x:c r="C63" s="2"/>
      <x:c r="D63" s="2"/>
      <x:c r="E63" s="2"/>
      <x:c r="F63" s="2"/>
      <x:c r="G63" s="2"/>
      <x:c r="H63" s="2"/>
      <x:c r="I63" s="2"/>
      <x:c r="J63" s="2"/>
      <x:c r="K63" s="2"/>
      <x:c r="L63" s="2"/>
      <x:c r="M63" s="2"/>
      <x:c r="N63" s="2"/>
      <x:c r="O63" s="2"/>
      <x:c r="P63" s="2"/>
      <x:c r="Q63" s="2"/>
    </x:row>
    <x:row r="64" ht="23" customHeight="1">
      <x:c r="A64" s="2"/>
      <x:c r="B64" s="2"/>
      <x:c r="C64" s="2"/>
      <x:c r="D64" s="2"/>
      <x:c r="E64" s="2"/>
      <x:c r="F64" s="2"/>
      <x:c r="G64" s="2"/>
      <x:c r="H64" s="2"/>
      <x:c r="I64" s="2"/>
      <x:c r="J64" s="2"/>
      <x:c r="K64" s="2"/>
      <x:c r="L64" s="2"/>
      <x:c r="M64" s="2"/>
      <x:c r="N64" s="2"/>
      <x:c r="O64" s="2"/>
      <x:c r="P64" s="2"/>
      <x:c r="Q64" s="2"/>
    </x:row>
    <x:row r="65" ht="23" customHeight="1">
      <x:c r="A65" s="2"/>
      <x:c r="B65" s="2"/>
      <x:c r="C65" s="2"/>
      <x:c r="D65" s="2"/>
      <x:c r="E65" s="2"/>
      <x:c r="F65" s="2"/>
      <x:c r="G65" s="2"/>
      <x:c r="H65" s="2"/>
      <x:c r="I65" s="2"/>
      <x:c r="J65" s="2"/>
      <x:c r="K65" s="2"/>
      <x:c r="L65" s="2"/>
      <x:c r="M65" s="2"/>
      <x:c r="N65" s="2"/>
      <x:c r="O65" s="2"/>
      <x:c r="P65" s="2"/>
      <x:c r="Q65" s="2"/>
    </x:row>
    <x:row r="66" ht="23" customHeight="1">
      <x:c r="A66" s="2"/>
      <x:c r="B66" s="2"/>
      <x:c r="C66" s="2"/>
      <x:c r="D66" s="2"/>
      <x:c r="E66" s="2"/>
      <x:c r="F66" s="2"/>
      <x:c r="G66" s="2"/>
      <x:c r="H66" s="2"/>
      <x:c r="I66" s="2"/>
      <x:c r="J66" s="2"/>
      <x:c r="K66" s="2"/>
      <x:c r="L66" s="2"/>
      <x:c r="M66" s="2"/>
      <x:c r="N66" s="2"/>
      <x:c r="O66" s="2"/>
      <x:c r="P66" s="2"/>
      <x:c r="Q66" s="2"/>
    </x:row>
    <x:row r="67" ht="23" customHeight="1">
      <x:c r="A67" s="2"/>
      <x:c r="B67" s="2"/>
      <x:c r="C67" s="2"/>
      <x:c r="D67" s="2"/>
      <x:c r="E67" s="2"/>
      <x:c r="F67" s="2"/>
      <x:c r="G67" s="2"/>
      <x:c r="H67" s="2"/>
      <x:c r="I67" s="2"/>
      <x:c r="J67" s="2"/>
      <x:c r="K67" s="2"/>
      <x:c r="L67" s="2"/>
      <x:c r="M67" s="2"/>
      <x:c r="N67" s="2"/>
      <x:c r="O67" s="2"/>
      <x:c r="P67" s="2"/>
      <x:c r="Q67" s="2"/>
    </x:row>
    <x:row r="68" ht="23" customHeight="1">
      <x:c r="A68" s="2"/>
      <x:c r="B68" s="2"/>
      <x:c r="C68" s="2"/>
      <x:c r="D68" s="2"/>
      <x:c r="E68" s="2"/>
      <x:c r="F68" s="2"/>
      <x:c r="G68" s="2"/>
      <x:c r="H68" s="2"/>
      <x:c r="I68" s="2"/>
      <x:c r="J68" s="2"/>
      <x:c r="K68" s="2"/>
      <x:c r="L68" s="2"/>
      <x:c r="M68" s="2"/>
      <x:c r="N68" s="2"/>
      <x:c r="O68" s="2"/>
      <x:c r="P68" s="2"/>
      <x:c r="Q68" s="2"/>
    </x:row>
    <x:row r="69" ht="23" customHeight="1">
      <x:c r="A69" s="2"/>
      <x:c r="B69" s="2"/>
      <x:c r="C69" s="2"/>
      <x:c r="D69" s="2"/>
      <x:c r="E69" s="2"/>
      <x:c r="F69" s="2"/>
      <x:c r="G69" s="2"/>
      <x:c r="H69" s="2"/>
      <x:c r="I69" s="2"/>
      <x:c r="J69" s="2"/>
      <x:c r="K69" s="2"/>
      <x:c r="L69" s="2"/>
      <x:c r="M69" s="2"/>
      <x:c r="N69" s="2"/>
      <x:c r="O69" s="2"/>
      <x:c r="P69" s="2"/>
      <x:c r="Q69" s="2"/>
    </x:row>
    <x:row r="70" ht="23" customHeight="1">
      <x:c r="A70" s="2"/>
      <x:c r="B70" s="2"/>
      <x:c r="C70" s="2"/>
      <x:c r="D70" s="2"/>
      <x:c r="E70" s="2"/>
      <x:c r="F70" s="2"/>
      <x:c r="G70" s="2"/>
      <x:c r="H70" s="2"/>
      <x:c r="I70" s="2"/>
      <x:c r="J70" s="2"/>
      <x:c r="K70" s="2"/>
      <x:c r="L70" s="2"/>
      <x:c r="M70" s="2"/>
      <x:c r="N70" s="2"/>
      <x:c r="O70" s="2"/>
      <x:c r="P70" s="2"/>
      <x:c r="Q70" s="2"/>
    </x:row>
    <x:row r="71" ht="23" customHeight="1">
      <x:c r="A71" s="2"/>
      <x:c r="B71" s="2"/>
      <x:c r="C71" s="2"/>
      <x:c r="D71" s="2"/>
      <x:c r="E71" s="2"/>
      <x:c r="F71" s="2"/>
      <x:c r="G71" s="2"/>
      <x:c r="H71" s="2"/>
      <x:c r="I71" s="2"/>
      <x:c r="J71" s="2"/>
      <x:c r="K71" s="2"/>
      <x:c r="L71" s="2"/>
      <x:c r="M71" s="2"/>
      <x:c r="N71" s="2"/>
      <x:c r="O71" s="2"/>
      <x:c r="P71" s="2"/>
      <x:c r="Q71" s="2"/>
    </x:row>
    <x:row r="72" ht="23" customHeight="1">
      <x:c r="A72" s="2"/>
      <x:c r="B72" s="2"/>
      <x:c r="C72" s="2"/>
      <x:c r="D72" s="2"/>
      <x:c r="E72" s="2"/>
      <x:c r="F72" s="2"/>
      <x:c r="G72" s="2"/>
      <x:c r="H72" s="2"/>
      <x:c r="I72" s="2"/>
      <x:c r="J72" s="2"/>
      <x:c r="K72" s="2"/>
      <x:c r="L72" s="2"/>
      <x:c r="M72" s="2"/>
      <x:c r="N72" s="2"/>
      <x:c r="O72" s="2"/>
      <x:c r="P72" s="2"/>
      <x:c r="Q72" s="2"/>
    </x:row>
    <x:row r="73" ht="23" customHeight="1">
      <x:c r="A73" s="2"/>
      <x:c r="B73" s="2"/>
      <x:c r="C73" s="2"/>
      <x:c r="D73" s="2"/>
      <x:c r="E73" s="2"/>
      <x:c r="F73" s="2"/>
      <x:c r="G73" s="2"/>
      <x:c r="H73" s="2"/>
      <x:c r="I73" s="2"/>
      <x:c r="J73" s="2"/>
      <x:c r="K73" s="2"/>
      <x:c r="L73" s="2"/>
      <x:c r="M73" s="2"/>
      <x:c r="N73" s="2"/>
      <x:c r="O73" s="2"/>
      <x:c r="P73" s="2"/>
      <x:c r="Q73" s="2"/>
    </x:row>
    <x:row r="74" ht="23" customHeight="1">
      <x:c r="A74" s="2"/>
      <x:c r="B74" s="2"/>
      <x:c r="C74" s="2"/>
      <x:c r="D74" s="2"/>
      <x:c r="E74" s="2"/>
      <x:c r="F74" s="2"/>
      <x:c r="G74" s="2"/>
      <x:c r="H74" s="2"/>
      <x:c r="I74" s="2"/>
      <x:c r="J74" s="2"/>
      <x:c r="K74" s="2"/>
      <x:c r="L74" s="2"/>
      <x:c r="M74" s="2"/>
      <x:c r="N74" s="2"/>
      <x:c r="O74" s="2"/>
      <x:c r="P74" s="2"/>
      <x:c r="Q74" s="2"/>
    </x:row>
    <x:row r="75" ht="23" customHeight="1">
      <x:c r="A75" s="2"/>
      <x:c r="B75" s="2"/>
      <x:c r="C75" s="2"/>
      <x:c r="D75" s="2"/>
      <x:c r="E75" s="2"/>
      <x:c r="F75" s="2"/>
      <x:c r="G75" s="2"/>
      <x:c r="H75" s="2"/>
      <x:c r="I75" s="2"/>
      <x:c r="J75" s="2"/>
      <x:c r="K75" s="2"/>
      <x:c r="L75" s="2"/>
      <x:c r="M75" s="2"/>
      <x:c r="N75" s="2"/>
      <x:c r="O75" s="2"/>
      <x:c r="P75" s="2"/>
      <x:c r="Q75" s="2"/>
    </x:row>
    <x:row r="76" ht="23" customHeight="1">
      <x:c r="A76" s="2"/>
      <x:c r="B76" s="2"/>
      <x:c r="C76" s="2"/>
      <x:c r="D76" s="2"/>
      <x:c r="E76" s="2"/>
      <x:c r="F76" s="2"/>
      <x:c r="G76" s="2"/>
      <x:c r="H76" s="2"/>
      <x:c r="I76" s="2"/>
      <x:c r="J76" s="2"/>
      <x:c r="K76" s="2"/>
      <x:c r="L76" s="2"/>
      <x:c r="M76" s="2"/>
      <x:c r="N76" s="2"/>
      <x:c r="O76" s="2"/>
      <x:c r="P76" s="2"/>
      <x:c r="Q76" s="2"/>
    </x:row>
    <x:row r="77" ht="23" customHeight="1">
      <x:c r="A77" s="2"/>
      <x:c r="B77" s="2"/>
      <x:c r="C77" s="2"/>
      <x:c r="D77" s="2"/>
      <x:c r="E77" s="2"/>
      <x:c r="F77" s="2"/>
      <x:c r="G77" s="2"/>
      <x:c r="H77" s="2"/>
      <x:c r="I77" s="2"/>
      <x:c r="J77" s="2"/>
      <x:c r="K77" s="2"/>
      <x:c r="L77" s="2"/>
      <x:c r="M77" s="2"/>
      <x:c r="N77" s="2"/>
      <x:c r="O77" s="2"/>
      <x:c r="P77" s="2"/>
      <x:c r="Q77" s="2"/>
    </x:row>
    <x:row r="78" ht="23" customHeight="1">
      <x:c r="A78" s="2"/>
      <x:c r="B78" s="2"/>
      <x:c r="C78" s="2"/>
      <x:c r="D78" s="2"/>
      <x:c r="E78" s="2"/>
      <x:c r="F78" s="2"/>
      <x:c r="G78" s="2"/>
      <x:c r="H78" s="2"/>
      <x:c r="I78" s="2"/>
      <x:c r="J78" s="2"/>
      <x:c r="K78" s="2"/>
      <x:c r="L78" s="2"/>
      <x:c r="M78" s="2"/>
      <x:c r="N78" s="2"/>
      <x:c r="O78" s="2"/>
      <x:c r="P78" s="2"/>
      <x:c r="Q78" s="2"/>
    </x:row>
    <x:row r="79" ht="23" customHeight="1">
      <x:c r="A79" s="2"/>
      <x:c r="B79" s="2"/>
      <x:c r="C79" s="2"/>
      <x:c r="D79" s="2"/>
      <x:c r="E79" s="2"/>
      <x:c r="F79" s="2"/>
      <x:c r="G79" s="2"/>
      <x:c r="H79" s="2"/>
      <x:c r="I79" s="2"/>
      <x:c r="J79" s="2"/>
      <x:c r="K79" s="2"/>
      <x:c r="L79" s="2"/>
      <x:c r="M79" s="2"/>
      <x:c r="N79" s="2"/>
      <x:c r="O79" s="2"/>
      <x:c r="P79" s="2"/>
      <x:c r="Q79" s="2"/>
    </x:row>
    <x:row r="80" ht="23" customHeight="1">
      <x:c r="A80" s="2"/>
      <x:c r="B80" s="2"/>
      <x:c r="C80" s="2"/>
      <x:c r="D80" s="2"/>
      <x:c r="E80" s="2"/>
      <x:c r="F80" s="2"/>
      <x:c r="G80" s="2"/>
      <x:c r="H80" s="2"/>
      <x:c r="I80" s="2"/>
      <x:c r="J80" s="2"/>
      <x:c r="K80" s="2"/>
      <x:c r="L80" s="2"/>
      <x:c r="M80" s="2"/>
      <x:c r="N80" s="2"/>
      <x:c r="O80" s="2"/>
      <x:c r="P80" s="2"/>
      <x:c r="Q80" s="2"/>
    </x:row>
    <x:row r="81" ht="23" customHeight="1">
      <x:c r="A81" s="2"/>
      <x:c r="B81" s="2"/>
      <x:c r="C81" s="2"/>
      <x:c r="D81" s="2"/>
      <x:c r="E81" s="2"/>
      <x:c r="F81" s="2"/>
      <x:c r="G81" s="2"/>
      <x:c r="H81" s="2"/>
      <x:c r="I81" s="2"/>
      <x:c r="J81" s="2"/>
      <x:c r="K81" s="2"/>
      <x:c r="L81" s="2"/>
      <x:c r="M81" s="2"/>
      <x:c r="N81" s="2"/>
      <x:c r="O81" s="2"/>
      <x:c r="P81" s="2"/>
      <x:c r="Q81" s="2"/>
    </x:row>
    <x:row r="82" ht="23" customHeight="1">
      <x:c r="A82" s="2"/>
      <x:c r="B82" s="2"/>
      <x:c r="C82" s="2"/>
      <x:c r="D82" s="2"/>
      <x:c r="E82" s="2"/>
      <x:c r="F82" s="2"/>
      <x:c r="G82" s="2"/>
      <x:c r="H82" s="2"/>
      <x:c r="I82" s="2"/>
      <x:c r="J82" s="2"/>
      <x:c r="K82" s="2"/>
      <x:c r="L82" s="2"/>
      <x:c r="M82" s="2"/>
      <x:c r="N82" s="2"/>
      <x:c r="O82" s="2"/>
      <x:c r="P82" s="2"/>
      <x:c r="Q82" s="2"/>
    </x:row>
    <x:row r="83" ht="23" customHeight="1">
      <x:c r="A83" s="2"/>
      <x:c r="B83" s="2"/>
      <x:c r="C83" s="2"/>
      <x:c r="D83" s="2"/>
      <x:c r="E83" s="2"/>
      <x:c r="F83" s="2"/>
      <x:c r="G83" s="2"/>
      <x:c r="H83" s="2"/>
      <x:c r="I83" s="2"/>
      <x:c r="J83" s="2"/>
      <x:c r="K83" s="2"/>
      <x:c r="L83" s="2"/>
      <x:c r="M83" s="2"/>
      <x:c r="N83" s="2"/>
      <x:c r="O83" s="2"/>
      <x:c r="P83" s="2"/>
      <x:c r="Q83" s="2"/>
    </x:row>
    <x:row r="84" ht="23" customHeight="1">
      <x:c r="A84" s="2"/>
      <x:c r="B84" s="2"/>
      <x:c r="C84" s="2"/>
      <x:c r="D84" s="2"/>
      <x:c r="E84" s="2"/>
      <x:c r="F84" s="2"/>
      <x:c r="G84" s="2"/>
      <x:c r="H84" s="2"/>
      <x:c r="I84" s="2"/>
      <x:c r="J84" s="2"/>
      <x:c r="K84" s="2"/>
      <x:c r="L84" s="2"/>
      <x:c r="M84" s="2"/>
      <x:c r="N84" s="2"/>
      <x:c r="O84" s="2"/>
      <x:c r="P84" s="2"/>
      <x:c r="Q84" s="2"/>
    </x:row>
    <x:row r="85" ht="23" customHeight="1">
      <x:c r="A85" s="2"/>
      <x:c r="B85" s="2"/>
      <x:c r="C85" s="2"/>
      <x:c r="D85" s="2"/>
      <x:c r="E85" s="2"/>
      <x:c r="F85" s="2"/>
      <x:c r="G85" s="2"/>
      <x:c r="H85" s="2"/>
      <x:c r="I85" s="2"/>
      <x:c r="J85" s="2"/>
      <x:c r="K85" s="2"/>
      <x:c r="L85" s="2"/>
      <x:c r="M85" s="2"/>
      <x:c r="N85" s="2"/>
      <x:c r="O85" s="2"/>
      <x:c r="P85" s="2"/>
      <x:c r="Q85" s="2"/>
    </x:row>
    <x:row r="86" ht="23" customHeight="1">
      <x:c r="A86" s="2"/>
      <x:c r="B86" s="2"/>
      <x:c r="C86" s="2"/>
      <x:c r="D86" s="2"/>
      <x:c r="E86" s="2"/>
      <x:c r="F86" s="2"/>
      <x:c r="G86" s="2"/>
      <x:c r="H86" s="2"/>
      <x:c r="I86" s="2"/>
      <x:c r="J86" s="2"/>
      <x:c r="K86" s="2"/>
      <x:c r="L86" s="2"/>
      <x:c r="M86" s="2"/>
      <x:c r="N86" s="2"/>
      <x:c r="O86" s="2"/>
      <x:c r="P86" s="2"/>
      <x:c r="Q86" s="2"/>
    </x:row>
    <x:row r="87" ht="23" customHeight="1">
      <x:c r="A87" s="2"/>
      <x:c r="B87" s="2"/>
      <x:c r="C87" s="2"/>
      <x:c r="D87" s="2"/>
      <x:c r="E87" s="2"/>
      <x:c r="F87" s="2"/>
      <x:c r="G87" s="2"/>
      <x:c r="H87" s="2"/>
      <x:c r="I87" s="2"/>
      <x:c r="J87" s="2"/>
      <x:c r="K87" s="2"/>
      <x:c r="L87" s="2"/>
      <x:c r="M87" s="2"/>
      <x:c r="N87" s="2"/>
      <x:c r="O87" s="2"/>
      <x:c r="P87" s="2"/>
      <x:c r="Q87" s="2"/>
    </x:row>
    <x:row r="88" ht="23" customHeight="1">
      <x:c r="A88" s="2"/>
      <x:c r="B88" s="2"/>
      <x:c r="C88" s="2"/>
      <x:c r="D88" s="2"/>
      <x:c r="E88" s="2"/>
      <x:c r="F88" s="2"/>
      <x:c r="G88" s="2"/>
      <x:c r="H88" s="2"/>
      <x:c r="I88" s="2"/>
      <x:c r="J88" s="2"/>
      <x:c r="K88" s="2"/>
      <x:c r="L88" s="2"/>
      <x:c r="M88" s="2"/>
      <x:c r="N88" s="2"/>
      <x:c r="O88" s="2"/>
      <x:c r="P88" s="2"/>
      <x:c r="Q88" s="2"/>
    </x:row>
    <x:row r="89" ht="23" customHeight="1">
      <x:c r="A89" s="2"/>
      <x:c r="B89" s="2"/>
      <x:c r="C89" s="2"/>
      <x:c r="D89" s="2"/>
      <x:c r="E89" s="2"/>
      <x:c r="F89" s="2"/>
      <x:c r="G89" s="2"/>
      <x:c r="H89" s="2"/>
      <x:c r="I89" s="2"/>
      <x:c r="J89" s="2"/>
      <x:c r="K89" s="2"/>
      <x:c r="L89" s="2"/>
      <x:c r="M89" s="2"/>
      <x:c r="N89" s="2"/>
      <x:c r="O89" s="2"/>
      <x:c r="P89" s="2"/>
      <x:c r="Q89" s="2"/>
    </x:row>
    <x:row r="90" ht="23" customHeight="1">
      <x:c r="A90" s="2"/>
      <x:c r="B90" s="2"/>
      <x:c r="C90" s="2"/>
      <x:c r="D90" s="2"/>
      <x:c r="E90" s="2"/>
      <x:c r="F90" s="2"/>
      <x:c r="G90" s="2"/>
      <x:c r="H90" s="2"/>
      <x:c r="I90" s="2"/>
      <x:c r="J90" s="2"/>
      <x:c r="K90" s="2"/>
      <x:c r="L90" s="2"/>
      <x:c r="M90" s="2"/>
      <x:c r="N90" s="2"/>
      <x:c r="O90" s="2"/>
      <x:c r="P90" s="2"/>
      <x:c r="Q90" s="2"/>
    </x:row>
    <x:row r="91" ht="23" customHeight="1">
      <x:c r="A91" s="2"/>
      <x:c r="B91" s="2"/>
      <x:c r="C91" s="2"/>
      <x:c r="D91" s="2"/>
      <x:c r="E91" s="2"/>
      <x:c r="F91" s="2"/>
      <x:c r="G91" s="2"/>
      <x:c r="H91" s="2"/>
      <x:c r="I91" s="2"/>
      <x:c r="J91" s="2"/>
      <x:c r="K91" s="2"/>
      <x:c r="L91" s="2"/>
      <x:c r="M91" s="2"/>
      <x:c r="N91" s="2"/>
      <x:c r="O91" s="2"/>
      <x:c r="P91" s="2"/>
      <x:c r="Q91" s="2"/>
    </x:row>
    <x:row r="92" ht="23" customHeight="1">
      <x:c r="A92" s="2"/>
      <x:c r="B92" s="2"/>
      <x:c r="C92" s="2"/>
      <x:c r="D92" s="2"/>
      <x:c r="E92" s="2"/>
      <x:c r="F92" s="2"/>
      <x:c r="G92" s="2"/>
      <x:c r="H92" s="2"/>
      <x:c r="I92" s="2"/>
      <x:c r="J92" s="2"/>
      <x:c r="K92" s="2"/>
      <x:c r="L92" s="2"/>
      <x:c r="M92" s="2"/>
      <x:c r="N92" s="2"/>
      <x:c r="O92" s="2"/>
      <x:c r="P92" s="2"/>
      <x:c r="Q92" s="2"/>
    </x:row>
    <x:row r="93" ht="23" customHeight="1">
      <x:c r="A93" s="2"/>
      <x:c r="B93" s="2"/>
      <x:c r="C93" s="2"/>
      <x:c r="D93" s="2"/>
      <x:c r="E93" s="2"/>
      <x:c r="F93" s="2"/>
      <x:c r="G93" s="2"/>
      <x:c r="H93" s="2"/>
      <x:c r="I93" s="2"/>
      <x:c r="J93" s="2"/>
      <x:c r="K93" s="2"/>
      <x:c r="L93" s="2"/>
      <x:c r="M93" s="2"/>
      <x:c r="N93" s="2"/>
      <x:c r="O93" s="2"/>
      <x:c r="P93" s="2"/>
      <x:c r="Q93" s="2"/>
    </x:row>
    <x:row r="94" ht="23" customHeight="1">
      <x:c r="A94" s="2"/>
      <x:c r="B94" s="2"/>
      <x:c r="C94" s="2"/>
      <x:c r="D94" s="2"/>
      <x:c r="E94" s="2"/>
      <x:c r="F94" s="2"/>
      <x:c r="G94" s="2"/>
      <x:c r="H94" s="2"/>
      <x:c r="I94" s="2"/>
      <x:c r="J94" s="2"/>
      <x:c r="K94" s="2"/>
      <x:c r="L94" s="2"/>
      <x:c r="M94" s="2"/>
      <x:c r="N94" s="2"/>
      <x:c r="O94" s="2"/>
      <x:c r="P94" s="2"/>
      <x:c r="Q94" s="2"/>
    </x:row>
    <x:row r="95" ht="23" customHeight="1">
      <x:c r="A95" s="2"/>
      <x:c r="B95" s="2"/>
      <x:c r="C95" s="2"/>
      <x:c r="D95" s="2"/>
      <x:c r="E95" s="2"/>
      <x:c r="F95" s="2"/>
      <x:c r="G95" s="2"/>
      <x:c r="H95" s="2"/>
      <x:c r="I95" s="2"/>
      <x:c r="J95" s="2"/>
      <x:c r="K95" s="2"/>
      <x:c r="L95" s="2"/>
      <x:c r="M95" s="2"/>
      <x:c r="N95" s="2"/>
      <x:c r="O95" s="2"/>
      <x:c r="P95" s="2"/>
      <x:c r="Q95" s="2"/>
    </x:row>
    <x:row r="96" ht="23" customHeight="1">
      <x:c r="A96" s="2"/>
      <x:c r="B96" s="2"/>
      <x:c r="C96" s="2"/>
      <x:c r="D96" s="2"/>
      <x:c r="E96" s="2"/>
      <x:c r="F96" s="2"/>
      <x:c r="G96" s="2"/>
      <x:c r="H96" s="2"/>
      <x:c r="I96" s="2"/>
      <x:c r="J96" s="2"/>
      <x:c r="K96" s="2"/>
      <x:c r="L96" s="2"/>
      <x:c r="M96" s="2"/>
      <x:c r="N96" s="2"/>
      <x:c r="O96" s="2"/>
      <x:c r="P96" s="2"/>
      <x:c r="Q96" s="2"/>
    </x:row>
    <x:row r="97" ht="23" customHeight="1">
      <x:c r="A97" s="2"/>
      <x:c r="B97" s="2"/>
      <x:c r="C97" s="2"/>
      <x:c r="D97" s="2"/>
      <x:c r="E97" s="2"/>
      <x:c r="F97" s="2"/>
      <x:c r="G97" s="2"/>
      <x:c r="H97" s="2"/>
      <x:c r="I97" s="2"/>
      <x:c r="J97" s="2"/>
      <x:c r="K97" s="2"/>
      <x:c r="L97" s="2"/>
      <x:c r="M97" s="2"/>
      <x:c r="N97" s="2"/>
      <x:c r="O97" s="2"/>
      <x:c r="P97" s="2"/>
      <x:c r="Q97" s="2"/>
    </x:row>
    <x:row r="98" ht="23" customHeight="1">
      <x:c r="A98" s="2"/>
      <x:c r="B98" s="2"/>
      <x:c r="C98" s="2"/>
      <x:c r="D98" s="2"/>
      <x:c r="E98" s="2"/>
      <x:c r="F98" s="2"/>
      <x:c r="G98" s="2"/>
      <x:c r="H98" s="2"/>
      <x:c r="I98" s="2"/>
      <x:c r="J98" s="2"/>
      <x:c r="K98" s="2"/>
      <x:c r="L98" s="2"/>
      <x:c r="M98" s="2"/>
      <x:c r="N98" s="2"/>
      <x:c r="O98" s="2"/>
      <x:c r="P98" s="2"/>
      <x:c r="Q98" s="2"/>
    </x:row>
    <x:row r="99" ht="23" customHeight="1">
      <x:c r="A99" s="2"/>
      <x:c r="B99" s="2"/>
      <x:c r="C99" s="2"/>
      <x:c r="D99" s="2"/>
      <x:c r="E99" s="2"/>
      <x:c r="F99" s="2"/>
      <x:c r="G99" s="2"/>
      <x:c r="H99" s="2"/>
      <x:c r="I99" s="2"/>
      <x:c r="J99" s="2"/>
      <x:c r="K99" s="2"/>
      <x:c r="L99" s="2"/>
      <x:c r="M99" s="2"/>
      <x:c r="N99" s="2"/>
      <x:c r="O99" s="2"/>
      <x:c r="P99" s="2"/>
      <x:c r="Q99" s="2"/>
    </x:row>
    <x:row r="100" ht="23" customHeight="1">
      <x:c r="A100" s="2"/>
      <x:c r="B100" s="2"/>
      <x:c r="C100" s="2"/>
      <x:c r="D100" s="2"/>
      <x:c r="E100" s="2"/>
      <x:c r="F100" s="2"/>
      <x:c r="G100" s="2"/>
      <x:c r="H100" s="2"/>
      <x:c r="I100" s="2"/>
      <x:c r="J100" s="2"/>
      <x:c r="K100" s="2"/>
      <x:c r="L100" s="2"/>
      <x:c r="M100" s="2"/>
      <x:c r="N100" s="2"/>
      <x:c r="O100" s="2"/>
      <x:c r="P100" s="2"/>
      <x:c r="Q100" s="2"/>
    </x:row>
    <x:row r="101" ht="23" customHeight="1">
      <x:c r="A101" s="2"/>
      <x:c r="B101" s="2"/>
      <x:c r="C101" s="2"/>
      <x:c r="D101" s="2"/>
      <x:c r="E101" s="2"/>
      <x:c r="F101" s="2"/>
      <x:c r="G101" s="2"/>
      <x:c r="H101" s="2"/>
      <x:c r="I101" s="2"/>
      <x:c r="J101" s="2"/>
      <x:c r="K101" s="2"/>
      <x:c r="L101" s="2"/>
      <x:c r="M101" s="2"/>
      <x:c r="N101" s="2"/>
      <x:c r="O101" s="2"/>
      <x:c r="P101" s="2"/>
      <x:c r="Q101" s="2"/>
    </x:row>
    <x:row r="102" ht="23" customHeight="1">
      <x:c r="A102" s="2"/>
      <x:c r="B102" s="2"/>
      <x:c r="C102" s="2"/>
      <x:c r="D102" s="2"/>
      <x:c r="E102" s="2"/>
      <x:c r="F102" s="2"/>
      <x:c r="G102" s="2"/>
      <x:c r="H102" s="2"/>
      <x:c r="I102" s="2"/>
      <x:c r="J102" s="2"/>
      <x:c r="K102" s="2"/>
      <x:c r="L102" s="2"/>
      <x:c r="M102" s="2"/>
      <x:c r="N102" s="2"/>
      <x:c r="O102" s="2"/>
      <x:c r="P102" s="2"/>
      <x:c r="Q102" s="2"/>
    </x:row>
    <x:row r="103" ht="23" customHeight="1">
      <x:c r="A103" s="2"/>
      <x:c r="B103" s="2"/>
      <x:c r="C103" s="2"/>
      <x:c r="D103" s="2"/>
      <x:c r="E103" s="2"/>
      <x:c r="F103" s="2"/>
      <x:c r="G103" s="2"/>
      <x:c r="H103" s="2"/>
      <x:c r="I103" s="2"/>
      <x:c r="J103" s="2"/>
      <x:c r="K103" s="2"/>
      <x:c r="L103" s="2"/>
      <x:c r="M103" s="2"/>
      <x:c r="N103" s="2"/>
      <x:c r="O103" s="2"/>
      <x:c r="P103" s="2"/>
      <x:c r="Q103" s="2"/>
    </x:row>
    <x:row r="104" ht="23" customHeight="1">
      <x:c r="A104" s="2"/>
      <x:c r="B104" s="2"/>
      <x:c r="C104" s="2"/>
      <x:c r="D104" s="2"/>
      <x:c r="E104" s="2"/>
      <x:c r="F104" s="2"/>
      <x:c r="G104" s="2"/>
      <x:c r="H104" s="2"/>
      <x:c r="I104" s="2"/>
      <x:c r="J104" s="2"/>
      <x:c r="K104" s="2"/>
      <x:c r="L104" s="2"/>
      <x:c r="M104" s="2"/>
      <x:c r="N104" s="2"/>
      <x:c r="O104" s="2"/>
      <x:c r="P104" s="2"/>
      <x:c r="Q104" s="2"/>
    </x:row>
    <x:row r="105" ht="23" customHeight="1">
      <x:c r="A105" s="2"/>
      <x:c r="B105" s="2"/>
      <x:c r="C105" s="2"/>
      <x:c r="D105" s="2"/>
      <x:c r="E105" s="2"/>
      <x:c r="F105" s="2"/>
      <x:c r="G105" s="2"/>
      <x:c r="H105" s="2"/>
      <x:c r="I105" s="2"/>
      <x:c r="J105" s="2"/>
      <x:c r="K105" s="2"/>
      <x:c r="L105" s="2"/>
      <x:c r="M105" s="2"/>
      <x:c r="N105" s="2"/>
      <x:c r="O105" s="2"/>
      <x:c r="P105" s="2"/>
      <x:c r="Q105" s="2"/>
    </x:row>
    <x:row r="106" ht="23" customHeight="1">
      <x:c r="A106" s="2"/>
      <x:c r="B106" s="2"/>
      <x:c r="C106" s="2"/>
      <x:c r="D106" s="2"/>
      <x:c r="E106" s="2"/>
      <x:c r="F106" s="2"/>
      <x:c r="G106" s="2"/>
      <x:c r="H106" s="2"/>
      <x:c r="I106" s="2"/>
      <x:c r="J106" s="2"/>
      <x:c r="K106" s="2"/>
      <x:c r="L106" s="2"/>
      <x:c r="M106" s="2"/>
      <x:c r="N106" s="2"/>
      <x:c r="O106" s="2"/>
      <x:c r="P106" s="2"/>
      <x:c r="Q106" s="2"/>
    </x:row>
    <x:row r="107" ht="23" customHeight="1">
      <x:c r="A107" s="2"/>
      <x:c r="B107" s="2"/>
      <x:c r="C107" s="2"/>
      <x:c r="D107" s="2"/>
      <x:c r="E107" s="2"/>
      <x:c r="F107" s="2"/>
      <x:c r="G107" s="2"/>
      <x:c r="H107" s="2"/>
      <x:c r="I107" s="2"/>
      <x:c r="J107" s="2"/>
      <x:c r="K107" s="2"/>
      <x:c r="L107" s="2"/>
      <x:c r="M107" s="2"/>
      <x:c r="N107" s="2"/>
      <x:c r="O107" s="2"/>
      <x:c r="P107" s="2"/>
      <x:c r="Q107" s="2"/>
    </x:row>
    <x:row r="108" ht="23" customHeight="1">
      <x:c r="A108" s="2"/>
      <x:c r="B108" s="2"/>
      <x:c r="C108" s="2"/>
      <x:c r="D108" s="2"/>
      <x:c r="E108" s="2"/>
      <x:c r="F108" s="2"/>
      <x:c r="G108" s="2"/>
      <x:c r="H108" s="2"/>
      <x:c r="I108" s="2"/>
      <x:c r="J108" s="2"/>
      <x:c r="K108" s="2"/>
      <x:c r="L108" s="2"/>
      <x:c r="M108" s="2"/>
      <x:c r="N108" s="2"/>
      <x:c r="O108" s="2"/>
      <x:c r="P108" s="2"/>
      <x:c r="Q108" s="2"/>
    </x:row>
    <x:row r="109" ht="23" customHeight="1">
      <x:c r="A109" s="2"/>
      <x:c r="B109" s="2"/>
      <x:c r="C109" s="2"/>
      <x:c r="D109" s="2"/>
      <x:c r="E109" s="2"/>
      <x:c r="F109" s="2"/>
      <x:c r="G109" s="2"/>
      <x:c r="H109" s="2"/>
      <x:c r="I109" s="2"/>
      <x:c r="J109" s="2"/>
      <x:c r="K109" s="2"/>
      <x:c r="L109" s="2"/>
      <x:c r="M109" s="2"/>
      <x:c r="N109" s="2"/>
      <x:c r="O109" s="2"/>
      <x:c r="P109" s="2"/>
      <x:c r="Q109" s="2"/>
    </x:row>
    <x:row r="110" ht="23" customHeight="1">
      <x:c r="A110" s="2"/>
      <x:c r="B110" s="2"/>
      <x:c r="C110" s="2"/>
      <x:c r="D110" s="2"/>
      <x:c r="E110" s="2"/>
      <x:c r="F110" s="2"/>
      <x:c r="G110" s="2"/>
      <x:c r="H110" s="2"/>
      <x:c r="I110" s="2"/>
      <x:c r="J110" s="2"/>
      <x:c r="K110" s="2"/>
      <x:c r="L110" s="2"/>
      <x:c r="M110" s="2"/>
      <x:c r="N110" s="2"/>
      <x:c r="O110" s="2"/>
      <x:c r="P110" s="2"/>
      <x:c r="Q110" s="2"/>
    </x:row>
    <x:row r="111" ht="23" customHeight="1">
      <x:c r="A111" s="2"/>
      <x:c r="B111" s="2"/>
      <x:c r="C111" s="2"/>
      <x:c r="D111" s="2"/>
      <x:c r="E111" s="2"/>
      <x:c r="F111" s="2"/>
      <x:c r="G111" s="2"/>
      <x:c r="H111" s="2"/>
      <x:c r="I111" s="2"/>
      <x:c r="J111" s="2"/>
      <x:c r="K111" s="2"/>
      <x:c r="L111" s="2"/>
      <x:c r="M111" s="2"/>
      <x:c r="N111" s="2"/>
      <x:c r="O111" s="2"/>
      <x:c r="P111" s="2"/>
      <x:c r="Q111" s="2"/>
    </x:row>
    <x:row r="112" ht="23" customHeight="1">
      <x:c r="A112" s="2"/>
      <x:c r="B112" s="2"/>
      <x:c r="C112" s="2"/>
      <x:c r="D112" s="2"/>
      <x:c r="E112" s="2"/>
      <x:c r="F112" s="2"/>
      <x:c r="G112" s="2"/>
      <x:c r="H112" s="2"/>
      <x:c r="I112" s="2"/>
      <x:c r="J112" s="2"/>
      <x:c r="K112" s="2"/>
      <x:c r="L112" s="2"/>
      <x:c r="M112" s="2"/>
      <x:c r="N112" s="2"/>
      <x:c r="O112" s="2"/>
      <x:c r="P112" s="2"/>
      <x:c r="Q112" s="2"/>
    </x:row>
    <x:row r="113" ht="23" customHeight="1">
      <x:c r="A113" s="2"/>
      <x:c r="B113" s="2"/>
      <x:c r="C113" s="2"/>
      <x:c r="D113" s="2"/>
      <x:c r="E113" s="2"/>
      <x:c r="F113" s="2"/>
      <x:c r="G113" s="2"/>
      <x:c r="H113" s="2"/>
      <x:c r="I113" s="2"/>
      <x:c r="J113" s="2"/>
      <x:c r="K113" s="2"/>
      <x:c r="L113" s="2"/>
      <x:c r="M113" s="2"/>
      <x:c r="N113" s="2"/>
      <x:c r="O113" s="2"/>
      <x:c r="P113" s="2"/>
      <x:c r="Q113" s="2"/>
    </x:row>
    <x:row r="114" ht="23" customHeight="1">
      <x:c r="A114" s="2"/>
      <x:c r="B114" s="2"/>
      <x:c r="C114" s="2"/>
      <x:c r="D114" s="2"/>
      <x:c r="E114" s="2"/>
      <x:c r="F114" s="2"/>
      <x:c r="G114" s="2"/>
      <x:c r="H114" s="2"/>
      <x:c r="I114" s="2"/>
      <x:c r="J114" s="2"/>
      <x:c r="K114" s="2"/>
      <x:c r="L114" s="2"/>
      <x:c r="M114" s="2"/>
      <x:c r="N114" s="2"/>
      <x:c r="O114" s="2"/>
      <x:c r="P114" s="2"/>
      <x:c r="Q114" s="2"/>
    </x:row>
    <x:row r="115" ht="23" customHeight="1">
      <x:c r="A115" s="2"/>
      <x:c r="B115" s="2"/>
      <x:c r="C115" s="2"/>
      <x:c r="D115" s="2"/>
      <x:c r="E115" s="2"/>
      <x:c r="F115" s="2"/>
      <x:c r="G115" s="2"/>
      <x:c r="H115" s="2"/>
      <x:c r="I115" s="2"/>
      <x:c r="J115" s="2"/>
      <x:c r="K115" s="2"/>
      <x:c r="L115" s="2"/>
      <x:c r="M115" s="2"/>
      <x:c r="N115" s="2"/>
      <x:c r="O115" s="2"/>
      <x:c r="P115" s="2"/>
      <x:c r="Q115" s="2"/>
    </x:row>
    <x:row r="116" ht="23" customHeight="1">
      <x:c r="A116" s="2"/>
      <x:c r="B116" s="2"/>
      <x:c r="C116" s="2"/>
      <x:c r="D116" s="2"/>
      <x:c r="E116" s="2"/>
      <x:c r="F116" s="2"/>
      <x:c r="G116" s="2"/>
      <x:c r="H116" s="2"/>
      <x:c r="I116" s="2"/>
      <x:c r="J116" s="2"/>
      <x:c r="K116" s="2"/>
      <x:c r="L116" s="2"/>
      <x:c r="M116" s="2"/>
      <x:c r="N116" s="2"/>
      <x:c r="O116" s="2"/>
      <x:c r="P116" s="2"/>
      <x:c r="Q116" s="2"/>
    </x:row>
    <x:row r="117" ht="23" customHeight="1">
      <x:c r="A117" s="2"/>
      <x:c r="B117" s="2"/>
      <x:c r="C117" s="2"/>
      <x:c r="D117" s="2"/>
      <x:c r="E117" s="2"/>
      <x:c r="F117" s="2"/>
      <x:c r="G117" s="2"/>
      <x:c r="H117" s="2"/>
      <x:c r="I117" s="2"/>
      <x:c r="J117" s="2"/>
      <x:c r="K117" s="2"/>
      <x:c r="L117" s="2"/>
      <x:c r="M117" s="2"/>
      <x:c r="N117" s="2"/>
      <x:c r="O117" s="2"/>
      <x:c r="P117" s="2"/>
      <x:c r="Q117" s="2"/>
    </x:row>
    <x:row r="118" ht="23" customHeight="1">
      <x:c r="A118" s="2"/>
      <x:c r="B118" s="2"/>
      <x:c r="C118" s="2"/>
      <x:c r="D118" s="2"/>
      <x:c r="E118" s="2"/>
      <x:c r="F118" s="2"/>
      <x:c r="G118" s="2"/>
      <x:c r="H118" s="2"/>
      <x:c r="I118" s="2"/>
      <x:c r="J118" s="2"/>
      <x:c r="K118" s="2"/>
      <x:c r="L118" s="2"/>
      <x:c r="M118" s="2"/>
      <x:c r="N118" s="2"/>
      <x:c r="O118" s="2"/>
      <x:c r="P118" s="2"/>
      <x:c r="Q118" s="2"/>
    </x:row>
    <x:row r="119" ht="23" customHeight="1">
      <x:c r="A119" s="2"/>
      <x:c r="B119" s="2"/>
      <x:c r="C119" s="2"/>
      <x:c r="D119" s="2"/>
      <x:c r="E119" s="2"/>
      <x:c r="F119" s="2"/>
      <x:c r="G119" s="2"/>
      <x:c r="H119" s="2"/>
      <x:c r="I119" s="2"/>
      <x:c r="J119" s="2"/>
      <x:c r="K119" s="2"/>
      <x:c r="L119" s="2"/>
      <x:c r="M119" s="2"/>
      <x:c r="N119" s="2"/>
      <x:c r="O119" s="2"/>
      <x:c r="P119" s="2"/>
      <x:c r="Q119" s="2"/>
    </x:row>
    <x:row r="120" ht="23" customHeight="1">
      <x:c r="A120" s="2"/>
      <x:c r="B120" s="2"/>
      <x:c r="C120" s="2"/>
      <x:c r="D120" s="2"/>
      <x:c r="E120" s="2"/>
      <x:c r="F120" s="2"/>
      <x:c r="G120" s="2"/>
      <x:c r="H120" s="2"/>
      <x:c r="I120" s="2"/>
      <x:c r="J120" s="2"/>
      <x:c r="K120" s="2"/>
      <x:c r="L120" s="2"/>
      <x:c r="M120" s="2"/>
      <x:c r="N120" s="2"/>
      <x:c r="O120" s="2"/>
      <x:c r="P120" s="2"/>
      <x:c r="Q120" s="2"/>
    </x:row>
    <x:row r="121" ht="23" customHeight="1">
      <x:c r="A121" s="2"/>
      <x:c r="B121" s="2"/>
      <x:c r="C121" s="2"/>
      <x:c r="D121" s="2"/>
      <x:c r="E121" s="2"/>
      <x:c r="F121" s="2"/>
      <x:c r="G121" s="2"/>
      <x:c r="H121" s="2"/>
      <x:c r="I121" s="2"/>
      <x:c r="J121" s="2"/>
      <x:c r="K121" s="2"/>
      <x:c r="L121" s="2"/>
      <x:c r="M121" s="2"/>
      <x:c r="N121" s="2"/>
      <x:c r="O121" s="2"/>
      <x:c r="P121" s="2"/>
      <x:c r="Q121" s="2"/>
    </x:row>
    <x:row r="122" ht="23" customHeight="1">
      <x:c r="A122" s="2"/>
      <x:c r="B122" s="2"/>
      <x:c r="C122" s="2"/>
      <x:c r="D122" s="2"/>
      <x:c r="E122" s="2"/>
      <x:c r="F122" s="2"/>
      <x:c r="G122" s="2"/>
      <x:c r="H122" s="2"/>
      <x:c r="I122" s="2"/>
      <x:c r="J122" s="2"/>
      <x:c r="K122" s="2"/>
      <x:c r="L122" s="2"/>
      <x:c r="M122" s="2"/>
      <x:c r="N122" s="2"/>
      <x:c r="O122" s="2"/>
      <x:c r="P122" s="2"/>
      <x:c r="Q122" s="2"/>
    </x:row>
    <x:row r="123" ht="23" customHeight="1">
      <x:c r="A123" s="2"/>
      <x:c r="B123" s="2"/>
      <x:c r="C123" s="2"/>
      <x:c r="D123" s="2"/>
      <x:c r="E123" s="2"/>
      <x:c r="F123" s="2"/>
      <x:c r="G123" s="2"/>
      <x:c r="H123" s="2"/>
      <x:c r="I123" s="2"/>
      <x:c r="J123" s="2"/>
      <x:c r="K123" s="2"/>
      <x:c r="L123" s="2"/>
      <x:c r="M123" s="2"/>
      <x:c r="N123" s="2"/>
      <x:c r="O123" s="2"/>
      <x:c r="P123" s="2"/>
      <x:c r="Q123" s="2"/>
    </x:row>
    <x:row r="124" ht="23" customHeight="1">
      <x:c r="A124" s="2"/>
      <x:c r="B124" s="2"/>
      <x:c r="C124" s="2"/>
      <x:c r="D124" s="2"/>
      <x:c r="E124" s="2"/>
      <x:c r="F124" s="2"/>
      <x:c r="G124" s="2"/>
      <x:c r="H124" s="2"/>
      <x:c r="I124" s="2"/>
      <x:c r="J124" s="2"/>
      <x:c r="K124" s="2"/>
      <x:c r="L124" s="2"/>
      <x:c r="M124" s="2"/>
      <x:c r="N124" s="2"/>
      <x:c r="O124" s="2"/>
      <x:c r="P124" s="2"/>
      <x:c r="Q124" s="2"/>
    </x:row>
    <x:row r="125" ht="23" customHeight="1">
      <x:c r="A125" s="2"/>
      <x:c r="B125" s="2"/>
      <x:c r="C125" s="2"/>
      <x:c r="D125" s="2"/>
      <x:c r="E125" s="2"/>
      <x:c r="F125" s="2"/>
      <x:c r="G125" s="2"/>
      <x:c r="H125" s="2"/>
      <x:c r="I125" s="2"/>
      <x:c r="J125" s="2"/>
      <x:c r="K125" s="2"/>
      <x:c r="L125" s="2"/>
      <x:c r="M125" s="2"/>
      <x:c r="N125" s="2"/>
      <x:c r="O125" s="2"/>
      <x:c r="P125" s="2"/>
      <x:c r="Q125" s="2"/>
    </x:row>
    <x:row r="126" ht="23" customHeight="1">
      <x:c r="A126" s="2"/>
      <x:c r="B126" s="2"/>
      <x:c r="C126" s="2"/>
      <x:c r="D126" s="2"/>
      <x:c r="E126" s="2"/>
      <x:c r="F126" s="2"/>
      <x:c r="G126" s="2"/>
      <x:c r="H126" s="2"/>
      <x:c r="I126" s="2"/>
      <x:c r="J126" s="2"/>
      <x:c r="K126" s="2"/>
      <x:c r="L126" s="2"/>
      <x:c r="M126" s="2"/>
      <x:c r="N126" s="2"/>
      <x:c r="O126" s="2"/>
      <x:c r="P126" s="2"/>
      <x:c r="Q126" s="2"/>
    </x:row>
    <x:row r="127" ht="23" customHeight="1">
      <x:c r="A127" s="2"/>
      <x:c r="B127" s="2"/>
      <x:c r="C127" s="2"/>
      <x:c r="D127" s="2"/>
      <x:c r="E127" s="2"/>
      <x:c r="F127" s="2"/>
      <x:c r="G127" s="2"/>
      <x:c r="H127" s="2"/>
      <x:c r="I127" s="2"/>
      <x:c r="J127" s="2"/>
      <x:c r="K127" s="2"/>
      <x:c r="L127" s="2"/>
      <x:c r="M127" s="2"/>
      <x:c r="N127" s="2"/>
      <x:c r="O127" s="2"/>
      <x:c r="P127" s="2"/>
      <x:c r="Q127" s="2"/>
    </x:row>
    <x:row r="128" ht="23" customHeight="1">
      <x:c r="A128" s="2"/>
      <x:c r="B128" s="2"/>
      <x:c r="C128" s="2"/>
      <x:c r="D128" s="2"/>
      <x:c r="E128" s="2"/>
      <x:c r="F128" s="2"/>
      <x:c r="G128" s="2"/>
      <x:c r="H128" s="2"/>
      <x:c r="I128" s="2"/>
      <x:c r="J128" s="2"/>
      <x:c r="K128" s="2"/>
      <x:c r="L128" s="2"/>
      <x:c r="M128" s="2"/>
      <x:c r="N128" s="2"/>
      <x:c r="O128" s="2"/>
      <x:c r="P128" s="2"/>
      <x:c r="Q128" s="2"/>
    </x:row>
    <x:row r="129" ht="23" customHeight="1">
      <x:c r="A129" s="2"/>
      <x:c r="B129" s="2"/>
      <x:c r="C129" s="2"/>
      <x:c r="D129" s="2"/>
      <x:c r="E129" s="2"/>
      <x:c r="F129" s="2"/>
      <x:c r="G129" s="2"/>
      <x:c r="H129" s="2"/>
      <x:c r="I129" s="2"/>
      <x:c r="J129" s="2"/>
      <x:c r="K129" s="2"/>
      <x:c r="L129" s="2"/>
      <x:c r="M129" s="2"/>
      <x:c r="N129" s="2"/>
      <x:c r="O129" s="2"/>
      <x:c r="P129" s="2"/>
      <x:c r="Q129" s="2"/>
    </x:row>
    <x:row r="130" ht="23" customHeight="1">
      <x:c r="A130" s="2"/>
      <x:c r="B130" s="2"/>
      <x:c r="C130" s="2"/>
      <x:c r="D130" s="2"/>
      <x:c r="E130" s="2"/>
      <x:c r="F130" s="2"/>
      <x:c r="G130" s="2"/>
      <x:c r="H130" s="2"/>
      <x:c r="I130" s="2"/>
      <x:c r="J130" s="2"/>
      <x:c r="K130" s="2"/>
      <x:c r="L130" s="2"/>
      <x:c r="M130" s="2"/>
      <x:c r="N130" s="2"/>
      <x:c r="O130" s="2"/>
      <x:c r="P130" s="2"/>
      <x:c r="Q130" s="2"/>
    </x:row>
    <x:row r="131" ht="23" customHeight="1">
      <x:c r="A131" s="2"/>
      <x:c r="B131" s="2"/>
      <x:c r="C131" s="2"/>
      <x:c r="D131" s="2"/>
      <x:c r="E131" s="2"/>
      <x:c r="F131" s="2"/>
      <x:c r="G131" s="2"/>
      <x:c r="H131" s="2"/>
      <x:c r="I131" s="2"/>
      <x:c r="J131" s="2"/>
      <x:c r="K131" s="2"/>
      <x:c r="L131" s="2"/>
      <x:c r="M131" s="2"/>
      <x:c r="N131" s="2"/>
      <x:c r="O131" s="2"/>
      <x:c r="P131" s="2"/>
      <x:c r="Q131" s="2"/>
    </x:row>
    <x:row r="132" ht="23" customHeight="1">
      <x:c r="A132" s="2"/>
      <x:c r="B132" s="2"/>
      <x:c r="C132" s="2"/>
      <x:c r="D132" s="2"/>
      <x:c r="E132" s="2"/>
      <x:c r="F132" s="2"/>
      <x:c r="G132" s="2"/>
      <x:c r="H132" s="2"/>
      <x:c r="I132" s="2"/>
      <x:c r="J132" s="2"/>
      <x:c r="K132" s="2"/>
      <x:c r="L132" s="2"/>
      <x:c r="M132" s="2"/>
      <x:c r="N132" s="2"/>
      <x:c r="O132" s="2"/>
      <x:c r="P132" s="2"/>
      <x:c r="Q132" s="2"/>
    </x:row>
    <x:row r="133" ht="23" customHeight="1">
      <x:c r="A133" s="2"/>
      <x:c r="B133" s="2"/>
      <x:c r="C133" s="2"/>
      <x:c r="D133" s="2"/>
      <x:c r="E133" s="2"/>
      <x:c r="F133" s="2"/>
      <x:c r="G133" s="2"/>
      <x:c r="H133" s="2"/>
      <x:c r="I133" s="2"/>
      <x:c r="J133" s="2"/>
      <x:c r="K133" s="2"/>
      <x:c r="L133" s="2"/>
      <x:c r="M133" s="2"/>
      <x:c r="N133" s="2"/>
      <x:c r="O133" s="2"/>
      <x:c r="P133" s="2"/>
      <x:c r="Q133" s="2"/>
    </x:row>
    <x:row r="134" ht="23" customHeight="1">
      <x:c r="A134" s="2"/>
      <x:c r="B134" s="2"/>
      <x:c r="C134" s="2"/>
      <x:c r="D134" s="2"/>
      <x:c r="E134" s="2"/>
      <x:c r="F134" s="2"/>
      <x:c r="G134" s="2"/>
      <x:c r="H134" s="2"/>
      <x:c r="I134" s="2"/>
      <x:c r="J134" s="2"/>
      <x:c r="K134" s="2"/>
      <x:c r="L134" s="2"/>
      <x:c r="M134" s="2"/>
      <x:c r="N134" s="2"/>
      <x:c r="O134" s="2"/>
      <x:c r="P134" s="2"/>
      <x:c r="Q134" s="2"/>
    </x:row>
    <x:row r="135" ht="23" customHeight="1">
      <x:c r="A135" s="2"/>
      <x:c r="B135" s="2"/>
      <x:c r="C135" s="2"/>
      <x:c r="D135" s="2"/>
      <x:c r="E135" s="2"/>
      <x:c r="F135" s="2"/>
      <x:c r="G135" s="2"/>
      <x:c r="H135" s="2"/>
      <x:c r="I135" s="2"/>
      <x:c r="J135" s="2"/>
      <x:c r="K135" s="2"/>
      <x:c r="L135" s="2"/>
      <x:c r="M135" s="2"/>
      <x:c r="N135" s="2"/>
      <x:c r="O135" s="2"/>
      <x:c r="P135" s="2"/>
      <x:c r="Q135" s="2"/>
    </x:row>
    <x:row r="136" ht="23" customHeight="1">
      <x:c r="A136" s="2"/>
      <x:c r="B136" s="2"/>
      <x:c r="C136" s="2"/>
      <x:c r="D136" s="2"/>
      <x:c r="E136" s="2"/>
      <x:c r="F136" s="2"/>
      <x:c r="G136" s="2"/>
      <x:c r="H136" s="2"/>
      <x:c r="I136" s="2"/>
      <x:c r="J136" s="2"/>
      <x:c r="K136" s="2"/>
      <x:c r="L136" s="2"/>
      <x:c r="M136" s="2"/>
      <x:c r="N136" s="2"/>
      <x:c r="O136" s="2"/>
      <x:c r="P136" s="2"/>
      <x:c r="Q136" s="2"/>
    </x:row>
    <x:row r="137" ht="23" customHeight="1">
      <x:c r="A137" s="2"/>
      <x:c r="B137" s="2"/>
      <x:c r="C137" s="2"/>
      <x:c r="D137" s="2"/>
      <x:c r="E137" s="2"/>
      <x:c r="F137" s="2"/>
      <x:c r="G137" s="2"/>
      <x:c r="H137" s="2"/>
      <x:c r="I137" s="2"/>
      <x:c r="J137" s="2"/>
      <x:c r="K137" s="2"/>
      <x:c r="L137" s="2"/>
      <x:c r="M137" s="2"/>
      <x:c r="N137" s="2"/>
      <x:c r="O137" s="2"/>
      <x:c r="P137" s="2"/>
      <x:c r="Q137" s="2"/>
    </x:row>
    <x:row r="138" ht="23" customHeight="1">
      <x:c r="A138" s="2"/>
      <x:c r="B138" s="2"/>
      <x:c r="C138" s="2"/>
      <x:c r="D138" s="2"/>
      <x:c r="E138" s="2"/>
      <x:c r="F138" s="2"/>
      <x:c r="G138" s="2"/>
      <x:c r="H138" s="2"/>
      <x:c r="I138" s="2"/>
      <x:c r="J138" s="2"/>
      <x:c r="K138" s="2"/>
      <x:c r="L138" s="2"/>
      <x:c r="M138" s="2"/>
      <x:c r="N138" s="2"/>
      <x:c r="O138" s="2"/>
      <x:c r="P138" s="2"/>
      <x:c r="Q138" s="2"/>
    </x:row>
    <x:row r="139" ht="23" customHeight="1">
      <x:c r="A139" s="2"/>
      <x:c r="B139" s="2"/>
      <x:c r="C139" s="2"/>
      <x:c r="D139" s="2"/>
      <x:c r="E139" s="2"/>
      <x:c r="F139" s="2"/>
      <x:c r="G139" s="2"/>
      <x:c r="H139" s="2"/>
      <x:c r="I139" s="2"/>
      <x:c r="J139" s="2"/>
      <x:c r="K139" s="2"/>
      <x:c r="L139" s="2"/>
      <x:c r="M139" s="2"/>
      <x:c r="N139" s="2"/>
      <x:c r="O139" s="2"/>
      <x:c r="P139" s="2"/>
      <x:c r="Q139" s="2"/>
    </x:row>
    <x:row r="140" ht="23" customHeight="1">
      <x:c r="A140" s="2"/>
      <x:c r="B140" s="2"/>
      <x:c r="C140" s="2"/>
      <x:c r="D140" s="2"/>
      <x:c r="E140" s="2"/>
      <x:c r="F140" s="2"/>
      <x:c r="G140" s="2"/>
      <x:c r="H140" s="2"/>
      <x:c r="I140" s="2"/>
      <x:c r="J140" s="2"/>
      <x:c r="K140" s="2"/>
      <x:c r="L140" s="2"/>
      <x:c r="M140" s="2"/>
      <x:c r="N140" s="2"/>
      <x:c r="O140" s="2"/>
      <x:c r="P140" s="2"/>
      <x:c r="Q140" s="2"/>
    </x:row>
    <x:row r="141" ht="23" customHeight="1">
      <x:c r="A141" s="2"/>
      <x:c r="B141" s="2"/>
      <x:c r="C141" s="2"/>
      <x:c r="D141" s="2"/>
      <x:c r="E141" s="2"/>
      <x:c r="F141" s="2"/>
      <x:c r="G141" s="2"/>
      <x:c r="H141" s="2"/>
      <x:c r="I141" s="2"/>
      <x:c r="J141" s="2"/>
      <x:c r="K141" s="2"/>
      <x:c r="L141" s="2"/>
      <x:c r="M141" s="2"/>
      <x:c r="N141" s="2"/>
      <x:c r="O141" s="2"/>
      <x:c r="P141" s="2"/>
      <x:c r="Q141" s="2"/>
    </x:row>
    <x:row r="142" ht="23" customHeight="1">
      <x:c r="A142" s="2"/>
      <x:c r="B142" s="2"/>
      <x:c r="C142" s="2"/>
      <x:c r="D142" s="2"/>
      <x:c r="E142" s="2"/>
      <x:c r="F142" s="2"/>
      <x:c r="G142" s="2"/>
      <x:c r="H142" s="2"/>
      <x:c r="I142" s="2"/>
      <x:c r="J142" s="2"/>
      <x:c r="K142" s="2"/>
      <x:c r="L142" s="2"/>
      <x:c r="M142" s="2"/>
      <x:c r="N142" s="2"/>
      <x:c r="O142" s="2"/>
      <x:c r="P142" s="2"/>
      <x:c r="Q142" s="2"/>
    </x:row>
    <x:row r="143" ht="23" customHeight="1">
      <x:c r="A143" s="2"/>
      <x:c r="B143" s="2"/>
      <x:c r="C143" s="2"/>
      <x:c r="D143" s="2"/>
      <x:c r="E143" s="2"/>
      <x:c r="F143" s="2"/>
      <x:c r="G143" s="2"/>
      <x:c r="H143" s="2"/>
      <x:c r="I143" s="2"/>
      <x:c r="J143" s="2"/>
      <x:c r="K143" s="2"/>
      <x:c r="L143" s="2"/>
      <x:c r="M143" s="2"/>
      <x:c r="N143" s="2"/>
      <x:c r="O143" s="2"/>
      <x:c r="P143" s="2"/>
      <x:c r="Q143" s="2"/>
    </x:row>
    <x:row r="144" ht="23" customHeight="1">
      <x:c r="A144" s="2"/>
      <x:c r="B144" s="2"/>
      <x:c r="C144" s="2"/>
      <x:c r="D144" s="2"/>
      <x:c r="E144" s="2"/>
      <x:c r="F144" s="2"/>
      <x:c r="G144" s="2"/>
      <x:c r="H144" s="2"/>
      <x:c r="I144" s="2"/>
      <x:c r="J144" s="2"/>
      <x:c r="K144" s="2"/>
      <x:c r="L144" s="2"/>
      <x:c r="M144" s="2"/>
      <x:c r="N144" s="2"/>
      <x:c r="O144" s="2"/>
      <x:c r="P144" s="2"/>
      <x:c r="Q144" s="2"/>
    </x:row>
    <x:row r="145" ht="23" customHeight="1">
      <x:c r="A145" s="2"/>
      <x:c r="B145" s="2"/>
      <x:c r="C145" s="2"/>
      <x:c r="D145" s="2"/>
      <x:c r="E145" s="2"/>
      <x:c r="F145" s="2"/>
      <x:c r="G145" s="2"/>
      <x:c r="H145" s="2"/>
      <x:c r="I145" s="2"/>
      <x:c r="J145" s="2"/>
      <x:c r="K145" s="2"/>
      <x:c r="L145" s="2"/>
      <x:c r="M145" s="2"/>
      <x:c r="N145" s="2"/>
      <x:c r="O145" s="2"/>
      <x:c r="P145" s="2"/>
      <x:c r="Q145" s="2"/>
    </x:row>
    <x:row r="146" ht="23" customHeight="1">
      <x:c r="A146" s="2"/>
      <x:c r="B146" s="2"/>
      <x:c r="C146" s="2"/>
      <x:c r="D146" s="2"/>
      <x:c r="E146" s="2"/>
      <x:c r="F146" s="2"/>
      <x:c r="G146" s="2"/>
      <x:c r="H146" s="2"/>
      <x:c r="I146" s="2"/>
      <x:c r="J146" s="2"/>
      <x:c r="K146" s="2"/>
      <x:c r="L146" s="2"/>
      <x:c r="M146" s="2"/>
      <x:c r="N146" s="2"/>
      <x:c r="O146" s="2"/>
      <x:c r="P146" s="2"/>
      <x:c r="Q146" s="2"/>
    </x:row>
    <x:row r="147" ht="23" customHeight="1">
      <x:c r="A147" s="2"/>
      <x:c r="B147" s="2"/>
      <x:c r="C147" s="2"/>
      <x:c r="D147" s="2"/>
      <x:c r="E147" s="2"/>
      <x:c r="F147" s="2"/>
      <x:c r="G147" s="2"/>
      <x:c r="H147" s="2"/>
      <x:c r="I147" s="2"/>
      <x:c r="J147" s="2"/>
      <x:c r="K147" s="2"/>
      <x:c r="L147" s="2"/>
      <x:c r="M147" s="2"/>
      <x:c r="N147" s="2"/>
      <x:c r="O147" s="2"/>
      <x:c r="P147" s="2"/>
      <x:c r="Q147" s="2"/>
    </x:row>
    <x:row r="148" ht="23" customHeight="1">
      <x:c r="A148" s="2"/>
      <x:c r="B148" s="2"/>
      <x:c r="C148" s="2"/>
      <x:c r="D148" s="2"/>
      <x:c r="E148" s="2"/>
      <x:c r="F148" s="2"/>
      <x:c r="G148" s="2"/>
      <x:c r="H148" s="2"/>
      <x:c r="I148" s="2"/>
      <x:c r="J148" s="2"/>
      <x:c r="K148" s="2"/>
      <x:c r="L148" s="2"/>
      <x:c r="M148" s="2"/>
      <x:c r="N148" s="2"/>
      <x:c r="O148" s="2"/>
      <x:c r="P148" s="2"/>
      <x:c r="Q148" s="2"/>
    </x:row>
    <x:row r="149" ht="23" customHeight="1">
      <x:c r="A149" s="2"/>
      <x:c r="B149" s="2"/>
      <x:c r="C149" s="2"/>
      <x:c r="D149" s="2"/>
      <x:c r="E149" s="2"/>
      <x:c r="F149" s="2"/>
      <x:c r="G149" s="2"/>
      <x:c r="H149" s="2"/>
      <x:c r="I149" s="2"/>
      <x:c r="J149" s="2"/>
      <x:c r="K149" s="2"/>
      <x:c r="L149" s="2"/>
      <x:c r="M149" s="2"/>
      <x:c r="N149" s="2"/>
      <x:c r="O149" s="2"/>
      <x:c r="P149" s="2"/>
      <x:c r="Q149" s="2"/>
    </x:row>
    <x:row r="150" ht="23" customHeight="1">
      <x:c r="A150" s="2"/>
      <x:c r="B150" s="2"/>
      <x:c r="C150" s="2"/>
      <x:c r="D150" s="2"/>
      <x:c r="E150" s="2"/>
      <x:c r="F150" s="2"/>
      <x:c r="G150" s="2"/>
      <x:c r="H150" s="2"/>
      <x:c r="I150" s="2"/>
      <x:c r="J150" s="2"/>
      <x:c r="K150" s="2"/>
      <x:c r="L150" s="2"/>
      <x:c r="M150" s="2"/>
      <x:c r="N150" s="2"/>
      <x:c r="O150" s="2"/>
      <x:c r="P150" s="2"/>
      <x:c r="Q150" s="2"/>
    </x:row>
    <x:row r="151" ht="23" customHeight="1">
      <x:c r="A151" s="2"/>
      <x:c r="B151" s="2"/>
      <x:c r="C151" s="2"/>
      <x:c r="D151" s="2"/>
      <x:c r="E151" s="2"/>
      <x:c r="F151" s="2"/>
      <x:c r="G151" s="2"/>
      <x:c r="H151" s="2"/>
      <x:c r="I151" s="2"/>
      <x:c r="J151" s="2"/>
      <x:c r="K151" s="2"/>
      <x:c r="L151" s="2"/>
      <x:c r="M151" s="2"/>
      <x:c r="N151" s="2"/>
      <x:c r="O151" s="2"/>
      <x:c r="P151" s="2"/>
      <x:c r="Q151" s="2"/>
    </x:row>
    <x:row r="152" ht="23" customHeight="1">
      <x:c r="A152" s="2"/>
      <x:c r="B152" s="2"/>
      <x:c r="C152" s="2"/>
      <x:c r="D152" s="2"/>
      <x:c r="E152" s="2"/>
      <x:c r="F152" s="2"/>
      <x:c r="G152" s="2"/>
      <x:c r="H152" s="2"/>
      <x:c r="I152" s="2"/>
      <x:c r="J152" s="2"/>
      <x:c r="K152" s="2"/>
      <x:c r="L152" s="2"/>
      <x:c r="M152" s="2"/>
      <x:c r="N152" s="2"/>
      <x:c r="O152" s="2"/>
      <x:c r="P152" s="2"/>
      <x:c r="Q152" s="2"/>
    </x:row>
    <x:row r="153" ht="23" customHeight="1">
      <x:c r="A153" s="2"/>
      <x:c r="B153" s="2"/>
      <x:c r="C153" s="2"/>
      <x:c r="D153" s="2"/>
      <x:c r="E153" s="2"/>
      <x:c r="F153" s="2"/>
      <x:c r="G153" s="2"/>
      <x:c r="H153" s="2"/>
      <x:c r="I153" s="2"/>
      <x:c r="J153" s="2"/>
      <x:c r="K153" s="2"/>
      <x:c r="L153" s="2"/>
      <x:c r="M153" s="2"/>
      <x:c r="N153" s="2"/>
      <x:c r="O153" s="2"/>
      <x:c r="P153" s="2"/>
      <x:c r="Q153" s="2"/>
    </x:row>
    <x:row r="154" ht="23" customHeight="1">
      <x:c r="A154" s="2"/>
      <x:c r="B154" s="2"/>
      <x:c r="C154" s="2"/>
      <x:c r="D154" s="2"/>
      <x:c r="E154" s="2"/>
      <x:c r="F154" s="2"/>
      <x:c r="G154" s="2"/>
      <x:c r="H154" s="2"/>
      <x:c r="I154" s="2"/>
      <x:c r="J154" s="2"/>
      <x:c r="K154" s="2"/>
      <x:c r="L154" s="2"/>
      <x:c r="M154" s="2"/>
      <x:c r="N154" s="2"/>
      <x:c r="O154" s="2"/>
      <x:c r="P154" s="2"/>
      <x:c r="Q154" s="2"/>
    </x:row>
    <x:row r="155" ht="23" customHeight="1">
      <x:c r="A155" s="2"/>
      <x:c r="B155" s="2"/>
      <x:c r="C155" s="2"/>
      <x:c r="D155" s="2"/>
      <x:c r="E155" s="2"/>
      <x:c r="F155" s="2"/>
      <x:c r="G155" s="2"/>
      <x:c r="H155" s="2"/>
      <x:c r="I155" s="2"/>
      <x:c r="J155" s="2"/>
      <x:c r="K155" s="2"/>
      <x:c r="L155" s="2"/>
      <x:c r="M155" s="2"/>
      <x:c r="N155" s="2"/>
      <x:c r="O155" s="2"/>
      <x:c r="P155" s="2"/>
      <x:c r="Q155" s="2"/>
    </x:row>
    <x:row r="156" ht="23" customHeight="1">
      <x:c r="A156" s="2"/>
      <x:c r="B156" s="2"/>
      <x:c r="C156" s="2"/>
      <x:c r="D156" s="2"/>
      <x:c r="E156" s="2"/>
      <x:c r="F156" s="2"/>
      <x:c r="G156" s="2"/>
      <x:c r="H156" s="2"/>
      <x:c r="I156" s="2"/>
      <x:c r="J156" s="2"/>
      <x:c r="K156" s="2"/>
      <x:c r="L156" s="2"/>
      <x:c r="M156" s="2"/>
      <x:c r="N156" s="2"/>
      <x:c r="O156" s="2"/>
      <x:c r="P156" s="2"/>
      <x:c r="Q156" s="2"/>
    </x:row>
    <x:row r="157" ht="23" customHeight="1">
      <x:c r="A157" s="2"/>
      <x:c r="B157" s="2"/>
      <x:c r="C157" s="2"/>
      <x:c r="D157" s="2"/>
      <x:c r="E157" s="2"/>
      <x:c r="F157" s="2"/>
      <x:c r="G157" s="2"/>
      <x:c r="H157" s="2"/>
      <x:c r="I157" s="2"/>
      <x:c r="J157" s="2"/>
      <x:c r="K157" s="2"/>
      <x:c r="L157" s="2"/>
      <x:c r="M157" s="2"/>
      <x:c r="N157" s="2"/>
      <x:c r="O157" s="2"/>
      <x:c r="P157" s="2"/>
      <x:c r="Q157" s="2"/>
    </x:row>
    <x:row r="158" ht="23" customHeight="1">
      <x:c r="A158" s="2"/>
      <x:c r="B158" s="2"/>
      <x:c r="C158" s="2"/>
      <x:c r="D158" s="2"/>
      <x:c r="E158" s="2"/>
      <x:c r="F158" s="2"/>
      <x:c r="G158" s="2"/>
      <x:c r="H158" s="2"/>
      <x:c r="I158" s="2"/>
      <x:c r="J158" s="2"/>
      <x:c r="K158" s="2"/>
      <x:c r="L158" s="2"/>
      <x:c r="M158" s="2"/>
      <x:c r="N158" s="2"/>
      <x:c r="O158" s="2"/>
      <x:c r="P158" s="2"/>
      <x:c r="Q158" s="2"/>
    </x:row>
    <x:row r="159" ht="23" customHeight="1">
      <x:c r="A159" s="2"/>
      <x:c r="B159" s="2"/>
      <x:c r="C159" s="2"/>
      <x:c r="D159" s="2"/>
      <x:c r="E159" s="2"/>
      <x:c r="F159" s="2"/>
      <x:c r="G159" s="2"/>
      <x:c r="H159" s="2"/>
      <x:c r="I159" s="2"/>
      <x:c r="J159" s="2"/>
      <x:c r="K159" s="2"/>
      <x:c r="L159" s="2"/>
      <x:c r="M159" s="2"/>
      <x:c r="N159" s="2"/>
      <x:c r="O159" s="2"/>
      <x:c r="P159" s="2"/>
      <x:c r="Q159" s="2"/>
    </x:row>
    <x:row r="160" ht="23" customHeight="1">
      <x:c r="A160" s="2"/>
      <x:c r="B160" s="2"/>
      <x:c r="C160" s="2"/>
      <x:c r="D160" s="2"/>
      <x:c r="E160" s="2"/>
      <x:c r="F160" s="2"/>
      <x:c r="G160" s="2"/>
      <x:c r="H160" s="2"/>
      <x:c r="I160" s="2"/>
      <x:c r="J160" s="2"/>
      <x:c r="K160" s="2"/>
      <x:c r="L160" s="2"/>
      <x:c r="M160" s="2"/>
      <x:c r="N160" s="2"/>
      <x:c r="O160" s="2"/>
      <x:c r="P160" s="2"/>
      <x:c r="Q160" s="2"/>
    </x:row>
    <x:row r="161" ht="23" customHeight="1">
      <x:c r="A161" s="2"/>
      <x:c r="B161" s="2"/>
      <x:c r="C161" s="2"/>
      <x:c r="D161" s="2"/>
      <x:c r="E161" s="2"/>
      <x:c r="F161" s="2"/>
      <x:c r="G161" s="2"/>
      <x:c r="H161" s="2"/>
      <x:c r="I161" s="2"/>
      <x:c r="J161" s="2"/>
      <x:c r="K161" s="2"/>
      <x:c r="L161" s="2"/>
      <x:c r="M161" s="2"/>
      <x:c r="N161" s="2"/>
      <x:c r="O161" s="2"/>
      <x:c r="P161" s="2"/>
      <x:c r="Q161" s="2"/>
    </x:row>
    <x:row r="162" ht="23" customHeight="1">
      <x:c r="A162" s="2"/>
      <x:c r="B162" s="2"/>
      <x:c r="C162" s="2"/>
      <x:c r="D162" s="2"/>
      <x:c r="E162" s="2"/>
      <x:c r="F162" s="2"/>
      <x:c r="G162" s="2"/>
      <x:c r="H162" s="2"/>
      <x:c r="I162" s="2"/>
      <x:c r="J162" s="2"/>
      <x:c r="K162" s="2"/>
      <x:c r="L162" s="2"/>
      <x:c r="M162" s="2"/>
      <x:c r="N162" s="2"/>
      <x:c r="O162" s="2"/>
      <x:c r="P162" s="2"/>
      <x:c r="Q162" s="2"/>
    </x:row>
    <x:row r="163" ht="23" customHeight="1">
      <x:c r="A163" s="2"/>
      <x:c r="B163" s="2"/>
      <x:c r="C163" s="2"/>
      <x:c r="D163" s="2"/>
      <x:c r="E163" s="2"/>
      <x:c r="F163" s="2"/>
      <x:c r="G163" s="2"/>
      <x:c r="H163" s="2"/>
      <x:c r="I163" s="2"/>
      <x:c r="J163" s="2"/>
      <x:c r="K163" s="2"/>
      <x:c r="L163" s="2"/>
      <x:c r="M163" s="2"/>
      <x:c r="N163" s="2"/>
      <x:c r="O163" s="2"/>
      <x:c r="P163" s="2"/>
      <x:c r="Q163" s="2"/>
    </x:row>
    <x:row r="164" ht="23" customHeight="1">
      <x:c r="A164" s="2"/>
      <x:c r="B164" s="2"/>
      <x:c r="C164" s="2"/>
      <x:c r="D164" s="2"/>
      <x:c r="E164" s="2"/>
      <x:c r="F164" s="2"/>
      <x:c r="G164" s="2"/>
      <x:c r="H164" s="2"/>
      <x:c r="I164" s="2"/>
      <x:c r="J164" s="2"/>
      <x:c r="K164" s="2"/>
      <x:c r="L164" s="2"/>
      <x:c r="M164" s="2"/>
      <x:c r="N164" s="2"/>
      <x:c r="O164" s="2"/>
      <x:c r="P164" s="2"/>
      <x:c r="Q164" s="2"/>
    </x:row>
    <x:row r="165" ht="23" customHeight="1">
      <x:c r="A165" s="2"/>
      <x:c r="B165" s="2"/>
      <x:c r="C165" s="2"/>
      <x:c r="D165" s="2"/>
      <x:c r="E165" s="2"/>
      <x:c r="F165" s="2"/>
      <x:c r="G165" s="2"/>
      <x:c r="H165" s="2"/>
      <x:c r="I165" s="2"/>
      <x:c r="J165" s="2"/>
      <x:c r="K165" s="2"/>
      <x:c r="L165" s="2"/>
      <x:c r="M165" s="2"/>
      <x:c r="N165" s="2"/>
      <x:c r="O165" s="2"/>
      <x:c r="P165" s="2"/>
      <x:c r="Q165" s="2"/>
    </x:row>
    <x:row r="166" ht="23" customHeight="1">
      <x:c r="A166" s="2"/>
      <x:c r="B166" s="2"/>
      <x:c r="C166" s="2"/>
      <x:c r="D166" s="2"/>
      <x:c r="E166" s="2"/>
      <x:c r="F166" s="2"/>
      <x:c r="G166" s="2"/>
      <x:c r="H166" s="2"/>
      <x:c r="I166" s="2"/>
      <x:c r="J166" s="2"/>
      <x:c r="K166" s="2"/>
      <x:c r="L166" s="2"/>
      <x:c r="M166" s="2"/>
      <x:c r="N166" s="2"/>
      <x:c r="O166" s="2"/>
      <x:c r="P166" s="2"/>
      <x:c r="Q166" s="2"/>
    </x:row>
    <x:row r="167" ht="23" customHeight="1">
      <x:c r="A167" s="2"/>
      <x:c r="B167" s="2"/>
      <x:c r="C167" s="2"/>
      <x:c r="D167" s="2"/>
      <x:c r="E167" s="2"/>
      <x:c r="F167" s="2"/>
      <x:c r="G167" s="2"/>
      <x:c r="H167" s="2"/>
      <x:c r="I167" s="2"/>
      <x:c r="J167" s="2"/>
      <x:c r="K167" s="2"/>
      <x:c r="L167" s="2"/>
      <x:c r="M167" s="2"/>
      <x:c r="N167" s="2"/>
      <x:c r="O167" s="2"/>
      <x:c r="P167" s="2"/>
      <x:c r="Q167" s="2"/>
    </x:row>
    <x:row r="168" ht="23" customHeight="1">
      <x:c r="A168" s="2"/>
      <x:c r="B168" s="2"/>
      <x:c r="C168" s="2"/>
      <x:c r="D168" s="2"/>
      <x:c r="E168" s="2"/>
      <x:c r="F168" s="2"/>
      <x:c r="G168" s="2"/>
      <x:c r="H168" s="2"/>
      <x:c r="I168" s="2"/>
      <x:c r="J168" s="2"/>
      <x:c r="K168" s="2"/>
      <x:c r="L168" s="2"/>
      <x:c r="M168" s="2"/>
      <x:c r="N168" s="2"/>
      <x:c r="O168" s="2"/>
      <x:c r="P168" s="2"/>
      <x:c r="Q168" s="2"/>
    </x:row>
    <x:row r="169" ht="23" customHeight="1">
      <x:c r="A169" s="2"/>
      <x:c r="B169" s="2"/>
      <x:c r="C169" s="2"/>
      <x:c r="D169" s="2"/>
      <x:c r="E169" s="2"/>
      <x:c r="F169" s="2"/>
      <x:c r="G169" s="2"/>
      <x:c r="H169" s="2"/>
      <x:c r="I169" s="2"/>
      <x:c r="J169" s="2"/>
      <x:c r="K169" s="2"/>
      <x:c r="L169" s="2"/>
      <x:c r="M169" s="2"/>
      <x:c r="N169" s="2"/>
      <x:c r="O169" s="2"/>
      <x:c r="P169" s="2"/>
      <x:c r="Q169" s="2"/>
    </x:row>
    <x:row r="170" ht="23" customHeight="1">
      <x:c r="A170" s="2"/>
      <x:c r="B170" s="2"/>
      <x:c r="C170" s="2"/>
      <x:c r="D170" s="2"/>
      <x:c r="E170" s="2"/>
      <x:c r="F170" s="2"/>
      <x:c r="G170" s="2"/>
      <x:c r="H170" s="2"/>
      <x:c r="I170" s="2"/>
      <x:c r="J170" s="2"/>
      <x:c r="K170" s="2"/>
      <x:c r="L170" s="2"/>
      <x:c r="M170" s="2"/>
      <x:c r="N170" s="2"/>
      <x:c r="O170" s="2"/>
      <x:c r="P170" s="2"/>
      <x:c r="Q170" s="2"/>
    </x:row>
    <x:row r="171" ht="23" customHeight="1">
      <x:c r="A171" s="2"/>
      <x:c r="B171" s="2"/>
      <x:c r="C171" s="2"/>
      <x:c r="D171" s="2"/>
      <x:c r="E171" s="2"/>
      <x:c r="F171" s="2"/>
      <x:c r="G171" s="2"/>
      <x:c r="H171" s="2"/>
      <x:c r="I171" s="2"/>
      <x:c r="J171" s="2"/>
      <x:c r="K171" s="2"/>
      <x:c r="L171" s="2"/>
      <x:c r="M171" s="2"/>
      <x:c r="N171" s="2"/>
      <x:c r="O171" s="2"/>
      <x:c r="P171" s="2"/>
      <x:c r="Q171" s="2"/>
    </x:row>
    <x:row r="172" ht="23" customHeight="1">
      <x:c r="A172" s="2"/>
      <x:c r="B172" s="2"/>
      <x:c r="C172" s="2"/>
      <x:c r="D172" s="2"/>
      <x:c r="E172" s="2"/>
      <x:c r="F172" s="2"/>
      <x:c r="G172" s="2"/>
      <x:c r="H172" s="2"/>
      <x:c r="I172" s="2"/>
      <x:c r="J172" s="2"/>
      <x:c r="K172" s="2"/>
      <x:c r="L172" s="2"/>
      <x:c r="M172" s="2"/>
      <x:c r="N172" s="2"/>
      <x:c r="O172" s="2"/>
      <x:c r="P172" s="2"/>
      <x:c r="Q172" s="2"/>
    </x:row>
    <x:row r="173" ht="23" customHeight="1">
      <x:c r="A173" s="2"/>
      <x:c r="B173" s="2"/>
      <x:c r="C173" s="2"/>
      <x:c r="D173" s="2"/>
      <x:c r="E173" s="2"/>
      <x:c r="F173" s="2"/>
      <x:c r="G173" s="2"/>
      <x:c r="H173" s="2"/>
      <x:c r="I173" s="2"/>
      <x:c r="J173" s="2"/>
      <x:c r="K173" s="2"/>
      <x:c r="L173" s="2"/>
      <x:c r="M173" s="2"/>
      <x:c r="N173" s="2"/>
      <x:c r="O173" s="2"/>
      <x:c r="P173" s="2"/>
      <x:c r="Q173" s="2"/>
    </x:row>
    <x:row r="174" ht="23" customHeight="1">
      <x:c r="A174" s="2"/>
      <x:c r="B174" s="2"/>
      <x:c r="C174" s="2"/>
      <x:c r="D174" s="2"/>
      <x:c r="E174" s="2"/>
      <x:c r="F174" s="2"/>
      <x:c r="G174" s="2"/>
      <x:c r="H174" s="2"/>
      <x:c r="I174" s="2"/>
      <x:c r="J174" s="2"/>
      <x:c r="K174" s="2"/>
      <x:c r="L174" s="2"/>
      <x:c r="M174" s="2"/>
      <x:c r="N174" s="2"/>
      <x:c r="O174" s="2"/>
      <x:c r="P174" s="2"/>
      <x:c r="Q174" s="2"/>
    </x:row>
    <x:row r="175" ht="23" customHeight="1">
      <x:c r="A175" s="2"/>
      <x:c r="B175" s="2"/>
      <x:c r="C175" s="2"/>
      <x:c r="D175" s="2"/>
      <x:c r="E175" s="2"/>
      <x:c r="F175" s="2"/>
      <x:c r="G175" s="2"/>
      <x:c r="H175" s="2"/>
      <x:c r="I175" s="2"/>
      <x:c r="J175" s="2"/>
      <x:c r="K175" s="2"/>
      <x:c r="L175" s="2"/>
      <x:c r="M175" s="2"/>
      <x:c r="N175" s="2"/>
      <x:c r="O175" s="2"/>
      <x:c r="P175" s="2"/>
      <x:c r="Q175" s="2"/>
    </x:row>
    <x:row r="176" ht="23" customHeight="1">
      <x:c r="A176" s="2"/>
      <x:c r="B176" s="2"/>
      <x:c r="C176" s="2"/>
      <x:c r="D176" s="2"/>
      <x:c r="E176" s="2"/>
      <x:c r="F176" s="2"/>
      <x:c r="G176" s="2"/>
      <x:c r="H176" s="2"/>
      <x:c r="I176" s="2"/>
      <x:c r="J176" s="2"/>
      <x:c r="K176" s="2"/>
      <x:c r="L176" s="2"/>
      <x:c r="M176" s="2"/>
      <x:c r="N176" s="2"/>
      <x:c r="O176" s="2"/>
      <x:c r="P176" s="2"/>
      <x:c r="Q176" s="2"/>
    </x:row>
    <x:row r="177" ht="23" customHeight="1">
      <x:c r="A177" s="2"/>
      <x:c r="B177" s="2"/>
      <x:c r="C177" s="2"/>
      <x:c r="D177" s="2"/>
      <x:c r="E177" s="2"/>
      <x:c r="F177" s="2"/>
      <x:c r="G177" s="2"/>
      <x:c r="H177" s="2"/>
      <x:c r="I177" s="2"/>
      <x:c r="J177" s="2"/>
      <x:c r="K177" s="2"/>
      <x:c r="L177" s="2"/>
      <x:c r="M177" s="2"/>
      <x:c r="N177" s="2"/>
      <x:c r="O177" s="2"/>
      <x:c r="P177" s="2"/>
      <x:c r="Q177" s="2"/>
    </x:row>
    <x:row r="178" ht="23" customHeight="1">
      <x:c r="A178" s="2"/>
      <x:c r="B178" s="2"/>
      <x:c r="C178" s="2"/>
      <x:c r="D178" s="2"/>
      <x:c r="E178" s="2"/>
      <x:c r="F178" s="2"/>
      <x:c r="G178" s="2"/>
      <x:c r="H178" s="2"/>
      <x:c r="I178" s="2"/>
      <x:c r="J178" s="2"/>
      <x:c r="K178" s="2"/>
      <x:c r="L178" s="2"/>
      <x:c r="M178" s="2"/>
      <x:c r="N178" s="2"/>
      <x:c r="O178" s="2"/>
      <x:c r="P178" s="2"/>
      <x:c r="Q178" s="2"/>
    </x:row>
    <x:row r="179" ht="23" customHeight="1">
      <x:c r="A179" s="2"/>
      <x:c r="B179" s="2"/>
      <x:c r="C179" s="2"/>
      <x:c r="D179" s="2"/>
      <x:c r="E179" s="2"/>
      <x:c r="F179" s="2"/>
      <x:c r="G179" s="2"/>
      <x:c r="H179" s="2"/>
      <x:c r="I179" s="2"/>
      <x:c r="J179" s="2"/>
      <x:c r="K179" s="2"/>
      <x:c r="L179" s="2"/>
      <x:c r="M179" s="2"/>
      <x:c r="N179" s="2"/>
      <x:c r="O179" s="2"/>
      <x:c r="P179" s="2"/>
      <x:c r="Q179" s="2"/>
    </x:row>
    <x:row r="180" ht="23" customHeight="1">
      <x:c r="A180" s="2"/>
      <x:c r="B180" s="2"/>
      <x:c r="C180" s="2"/>
      <x:c r="D180" s="2"/>
      <x:c r="E180" s="2"/>
      <x:c r="F180" s="2"/>
      <x:c r="G180" s="2"/>
      <x:c r="H180" s="2"/>
      <x:c r="I180" s="2"/>
      <x:c r="J180" s="2"/>
      <x:c r="K180" s="2"/>
      <x:c r="L180" s="2"/>
      <x:c r="M180" s="2"/>
      <x:c r="N180" s="2"/>
      <x:c r="O180" s="2"/>
      <x:c r="P180" s="2"/>
      <x:c r="Q180" s="2"/>
    </x:row>
    <x:row r="181" ht="23" customHeight="1">
      <x:c r="A181" s="2"/>
      <x:c r="B181" s="2"/>
      <x:c r="C181" s="2"/>
      <x:c r="D181" s="2"/>
      <x:c r="E181" s="2"/>
      <x:c r="F181" s="2"/>
      <x:c r="G181" s="2"/>
      <x:c r="H181" s="2"/>
      <x:c r="I181" s="2"/>
      <x:c r="J181" s="2"/>
      <x:c r="K181" s="2"/>
      <x:c r="L181" s="2"/>
      <x:c r="M181" s="2"/>
      <x:c r="N181" s="2"/>
      <x:c r="O181" s="2"/>
      <x:c r="P181" s="2"/>
      <x:c r="Q181" s="2"/>
    </x:row>
    <x:row r="182" ht="23" customHeight="1">
      <x:c r="A182" s="2"/>
      <x:c r="B182" s="2"/>
      <x:c r="C182" s="2"/>
      <x:c r="D182" s="2"/>
      <x:c r="E182" s="2"/>
      <x:c r="F182" s="2"/>
      <x:c r="G182" s="2"/>
      <x:c r="H182" s="2"/>
      <x:c r="I182" s="2"/>
      <x:c r="J182" s="2"/>
      <x:c r="K182" s="2"/>
      <x:c r="L182" s="2"/>
      <x:c r="M182" s="2"/>
      <x:c r="N182" s="2"/>
      <x:c r="O182" s="2"/>
      <x:c r="P182" s="2"/>
      <x:c r="Q182" s="2"/>
    </x:row>
    <x:row r="183" ht="23" customHeight="1">
      <x:c r="A183" s="2"/>
      <x:c r="B183" s="2"/>
      <x:c r="C183" s="2"/>
      <x:c r="D183" s="2"/>
      <x:c r="E183" s="2"/>
      <x:c r="F183" s="2"/>
      <x:c r="G183" s="2"/>
      <x:c r="H183" s="2"/>
      <x:c r="I183" s="2"/>
      <x:c r="J183" s="2"/>
      <x:c r="K183" s="2"/>
      <x:c r="L183" s="2"/>
      <x:c r="M183" s="2"/>
      <x:c r="N183" s="2"/>
      <x:c r="O183" s="2"/>
      <x:c r="P183" s="2"/>
      <x:c r="Q183" s="2"/>
    </x:row>
    <x:row r="184" ht="23" customHeight="1">
      <x:c r="A184" s="2"/>
      <x:c r="B184" s="2"/>
      <x:c r="C184" s="2"/>
      <x:c r="D184" s="2"/>
      <x:c r="E184" s="2"/>
      <x:c r="F184" s="2"/>
      <x:c r="G184" s="2"/>
      <x:c r="H184" s="2"/>
      <x:c r="I184" s="2"/>
      <x:c r="J184" s="2"/>
      <x:c r="K184" s="2"/>
      <x:c r="L184" s="2"/>
      <x:c r="M184" s="2"/>
      <x:c r="N184" s="2"/>
      <x:c r="O184" s="2"/>
      <x:c r="P184" s="2"/>
      <x:c r="Q184" s="2"/>
    </x:row>
    <x:row r="185" ht="23" customHeight="1">
      <x:c r="A185" s="2"/>
      <x:c r="B185" s="2"/>
      <x:c r="C185" s="2"/>
      <x:c r="D185" s="2"/>
      <x:c r="E185" s="2"/>
      <x:c r="F185" s="2"/>
      <x:c r="G185" s="2"/>
      <x:c r="H185" s="2"/>
      <x:c r="I185" s="2"/>
      <x:c r="J185" s="2"/>
      <x:c r="K185" s="2"/>
      <x:c r="L185" s="2"/>
      <x:c r="M185" s="2"/>
      <x:c r="N185" s="2"/>
      <x:c r="O185" s="2"/>
      <x:c r="P185" s="2"/>
      <x:c r="Q185" s="2"/>
    </x:row>
    <x:row r="186" ht="23" customHeight="1">
      <x:c r="A186" s="2"/>
      <x:c r="B186" s="2"/>
      <x:c r="C186" s="2"/>
      <x:c r="D186" s="2"/>
      <x:c r="E186" s="2"/>
      <x:c r="F186" s="2"/>
      <x:c r="G186" s="2"/>
      <x:c r="H186" s="2"/>
      <x:c r="I186" s="2"/>
      <x:c r="J186" s="2"/>
      <x:c r="K186" s="2"/>
      <x:c r="L186" s="2"/>
      <x:c r="M186" s="2"/>
      <x:c r="N186" s="2"/>
      <x:c r="O186" s="2"/>
      <x:c r="P186" s="2"/>
      <x:c r="Q186" s="2"/>
    </x:row>
    <x:row r="187" ht="23" customHeight="1">
      <x:c r="A187" s="2"/>
      <x:c r="B187" s="2"/>
      <x:c r="C187" s="2"/>
      <x:c r="D187" s="2"/>
      <x:c r="E187" s="2"/>
      <x:c r="F187" s="2"/>
      <x:c r="G187" s="2"/>
      <x:c r="H187" s="2"/>
      <x:c r="I187" s="2"/>
      <x:c r="J187" s="2"/>
      <x:c r="K187" s="2"/>
      <x:c r="L187" s="2"/>
      <x:c r="M187" s="2"/>
      <x:c r="N187" s="2"/>
      <x:c r="O187" s="2"/>
      <x:c r="P187" s="2"/>
      <x:c r="Q187" s="2"/>
    </x:row>
    <x:row r="188" ht="23" customHeight="1">
      <x:c r="A188" s="2"/>
      <x:c r="B188" s="2"/>
      <x:c r="C188" s="2"/>
      <x:c r="D188" s="2"/>
      <x:c r="E188" s="2"/>
      <x:c r="F188" s="2"/>
      <x:c r="G188" s="2"/>
      <x:c r="H188" s="2"/>
      <x:c r="I188" s="2"/>
      <x:c r="J188" s="2"/>
      <x:c r="K188" s="2"/>
      <x:c r="L188" s="2"/>
      <x:c r="M188" s="2"/>
      <x:c r="N188" s="2"/>
      <x:c r="O188" s="2"/>
      <x:c r="P188" s="2"/>
      <x:c r="Q188" s="2"/>
    </x:row>
    <x:row r="189" ht="23" customHeight="1">
      <x:c r="A189" s="2"/>
      <x:c r="B189" s="2"/>
      <x:c r="C189" s="2"/>
      <x:c r="D189" s="2"/>
      <x:c r="E189" s="2"/>
      <x:c r="F189" s="2"/>
      <x:c r="G189" s="2"/>
      <x:c r="H189" s="2"/>
      <x:c r="I189" s="2"/>
      <x:c r="J189" s="2"/>
      <x:c r="K189" s="2"/>
      <x:c r="L189" s="2"/>
      <x:c r="M189" s="2"/>
      <x:c r="N189" s="2"/>
      <x:c r="O189" s="2"/>
      <x:c r="P189" s="2"/>
      <x:c r="Q189" s="2"/>
    </x:row>
    <x:row r="190" ht="23" customHeight="1">
      <x:c r="A190" s="2"/>
      <x:c r="B190" s="2"/>
      <x:c r="C190" s="2"/>
      <x:c r="D190" s="2"/>
      <x:c r="E190" s="2"/>
      <x:c r="F190" s="2"/>
      <x:c r="G190" s="2"/>
      <x:c r="H190" s="2"/>
      <x:c r="I190" s="2"/>
      <x:c r="J190" s="2"/>
      <x:c r="K190" s="2"/>
      <x:c r="L190" s="2"/>
      <x:c r="M190" s="2"/>
      <x:c r="N190" s="2"/>
      <x:c r="O190" s="2"/>
      <x:c r="P190" s="2"/>
      <x:c r="Q190" s="2"/>
    </x:row>
    <x:row r="191" ht="23" customHeight="1">
      <x:c r="A191" s="2"/>
      <x:c r="B191" s="2"/>
      <x:c r="C191" s="2"/>
      <x:c r="D191" s="2"/>
      <x:c r="E191" s="2"/>
      <x:c r="F191" s="2"/>
      <x:c r="G191" s="2"/>
      <x:c r="H191" s="2"/>
      <x:c r="I191" s="2"/>
      <x:c r="J191" s="2"/>
      <x:c r="K191" s="2"/>
      <x:c r="L191" s="2"/>
      <x:c r="M191" s="2"/>
      <x:c r="N191" s="2"/>
      <x:c r="O191" s="2"/>
      <x:c r="P191" s="2"/>
      <x:c r="Q191" s="2"/>
    </x:row>
    <x:row r="192" ht="23" customHeight="1">
      <x:c r="A192" s="2"/>
      <x:c r="B192" s="2"/>
      <x:c r="C192" s="2"/>
      <x:c r="D192" s="2"/>
      <x:c r="E192" s="2"/>
      <x:c r="F192" s="2"/>
      <x:c r="G192" s="2"/>
      <x:c r="H192" s="2"/>
      <x:c r="I192" s="2"/>
      <x:c r="J192" s="2"/>
      <x:c r="K192" s="2"/>
      <x:c r="L192" s="2"/>
      <x:c r="M192" s="2"/>
      <x:c r="N192" s="2"/>
      <x:c r="O192" s="2"/>
      <x:c r="P192" s="2"/>
      <x:c r="Q192" s="2"/>
    </x:row>
    <x:row r="193" ht="23" customHeight="1">
      <x:c r="A193" s="2"/>
      <x:c r="B193" s="2"/>
      <x:c r="C193" s="2"/>
      <x:c r="D193" s="2"/>
      <x:c r="E193" s="2"/>
      <x:c r="F193" s="2"/>
      <x:c r="G193" s="2"/>
      <x:c r="H193" s="2"/>
      <x:c r="I193" s="2"/>
      <x:c r="J193" s="2"/>
      <x:c r="K193" s="2"/>
      <x:c r="L193" s="2"/>
      <x:c r="M193" s="2"/>
      <x:c r="N193" s="2"/>
      <x:c r="O193" s="2"/>
      <x:c r="P193" s="2"/>
      <x:c r="Q193" s="2"/>
    </x:row>
    <x:row r="194" ht="23" customHeight="1">
      <x:c r="A194" s="2"/>
      <x:c r="B194" s="2"/>
      <x:c r="C194" s="2"/>
      <x:c r="D194" s="2"/>
      <x:c r="E194" s="2"/>
      <x:c r="F194" s="2"/>
      <x:c r="G194" s="2"/>
      <x:c r="H194" s="2"/>
      <x:c r="I194" s="2"/>
      <x:c r="J194" s="2"/>
      <x:c r="K194" s="2"/>
      <x:c r="L194" s="2"/>
      <x:c r="M194" s="2"/>
      <x:c r="N194" s="2"/>
      <x:c r="O194" s="2"/>
      <x:c r="P194" s="2"/>
      <x:c r="Q194" s="2"/>
    </x:row>
    <x:row r="195" ht="23" customHeight="1">
      <x:c r="A195" s="2"/>
      <x:c r="B195" s="2"/>
      <x:c r="C195" s="2"/>
      <x:c r="D195" s="2"/>
      <x:c r="E195" s="2"/>
      <x:c r="F195" s="2"/>
      <x:c r="G195" s="2"/>
      <x:c r="H195" s="2"/>
      <x:c r="I195" s="2"/>
      <x:c r="J195" s="2"/>
      <x:c r="K195" s="2"/>
      <x:c r="L195" s="2"/>
      <x:c r="M195" s="2"/>
      <x:c r="N195" s="2"/>
      <x:c r="O195" s="2"/>
      <x:c r="P195" s="2"/>
      <x:c r="Q195" s="2"/>
    </x:row>
    <x:row r="196" ht="23" customHeight="1">
      <x:c r="A196" s="2"/>
      <x:c r="B196" s="2"/>
      <x:c r="C196" s="2"/>
      <x:c r="D196" s="2"/>
      <x:c r="E196" s="2"/>
      <x:c r="F196" s="2"/>
      <x:c r="G196" s="2"/>
      <x:c r="H196" s="2"/>
      <x:c r="I196" s="2"/>
      <x:c r="J196" s="2"/>
      <x:c r="K196" s="2"/>
      <x:c r="L196" s="2"/>
      <x:c r="M196" s="2"/>
      <x:c r="N196" s="2"/>
      <x:c r="O196" s="2"/>
      <x:c r="P196" s="2"/>
      <x:c r="Q196" s="2"/>
    </x:row>
    <x:row r="197" ht="23" customHeight="1">
      <x:c r="A197" s="2"/>
      <x:c r="B197" s="2"/>
      <x:c r="C197" s="2"/>
      <x:c r="D197" s="2"/>
      <x:c r="E197" s="2"/>
      <x:c r="F197" s="2"/>
      <x:c r="G197" s="2"/>
      <x:c r="H197" s="2"/>
      <x:c r="I197" s="2"/>
      <x:c r="J197" s="2"/>
      <x:c r="K197" s="2"/>
      <x:c r="L197" s="2"/>
      <x:c r="M197" s="2"/>
      <x:c r="N197" s="2"/>
      <x:c r="O197" s="2"/>
      <x:c r="P197" s="2"/>
      <x:c r="Q197" s="2"/>
    </x:row>
    <x:row r="198" ht="23" customHeight="1">
      <x:c r="A198" s="2"/>
      <x:c r="B198" s="2"/>
      <x:c r="C198" s="2"/>
      <x:c r="D198" s="2"/>
      <x:c r="E198" s="2"/>
      <x:c r="F198" s="2"/>
      <x:c r="G198" s="2"/>
      <x:c r="H198" s="2"/>
      <x:c r="I198" s="2"/>
      <x:c r="J198" s="2"/>
      <x:c r="K198" s="2"/>
      <x:c r="L198" s="2"/>
      <x:c r="M198" s="2"/>
      <x:c r="N198" s="2"/>
      <x:c r="O198" s="2"/>
      <x:c r="P198" s="2"/>
      <x:c r="Q198" s="2"/>
    </x:row>
    <x:row r="199" ht="23" customHeight="1">
      <x:c r="A199" s="2"/>
      <x:c r="B199" s="2"/>
      <x:c r="C199" s="2"/>
      <x:c r="D199" s="2"/>
      <x:c r="E199" s="2"/>
      <x:c r="F199" s="2"/>
      <x:c r="G199" s="2"/>
      <x:c r="H199" s="2"/>
      <x:c r="I199" s="2"/>
      <x:c r="J199" s="2"/>
      <x:c r="K199" s="2"/>
      <x:c r="L199" s="2"/>
      <x:c r="M199" s="2"/>
      <x:c r="N199" s="2"/>
      <x:c r="O199" s="2"/>
      <x:c r="P199" s="2"/>
      <x:c r="Q199" s="2"/>
    </x:row>
    <x:row r="200" ht="23" customHeight="1">
      <x:c r="A200" s="2"/>
      <x:c r="B200" s="2"/>
      <x:c r="C200" s="2"/>
      <x:c r="D200" s="2"/>
      <x:c r="E200" s="2"/>
      <x:c r="F200" s="2"/>
      <x:c r="G200" s="2"/>
      <x:c r="H200" s="2"/>
      <x:c r="I200" s="2"/>
      <x:c r="J200" s="2"/>
      <x:c r="K200" s="2"/>
      <x:c r="L200" s="2"/>
      <x:c r="M200" s="2"/>
      <x:c r="N200" s="2"/>
      <x:c r="O200" s="2"/>
      <x:c r="P200" s="2"/>
      <x:c r="Q200" s="2"/>
    </x:row>
    <x:row r="201" ht="23" customHeight="1">
      <x:c r="A201" s="2"/>
      <x:c r="B201" s="2"/>
      <x:c r="C201" s="2"/>
      <x:c r="D201" s="2"/>
      <x:c r="E201" s="2"/>
      <x:c r="F201" s="2"/>
      <x:c r="G201" s="2"/>
      <x:c r="H201" s="2"/>
      <x:c r="I201" s="2"/>
      <x:c r="J201" s="2"/>
      <x:c r="K201" s="2"/>
      <x:c r="L201" s="2"/>
      <x:c r="M201" s="2"/>
      <x:c r="N201" s="2"/>
      <x:c r="O201" s="2"/>
      <x:c r="P201" s="2"/>
      <x:c r="Q201" s="2"/>
    </x:row>
    <x:row r="202" ht="23" customHeight="1">
      <x:c r="A202" s="2"/>
      <x:c r="B202" s="2"/>
      <x:c r="C202" s="2"/>
      <x:c r="D202" s="2"/>
      <x:c r="E202" s="2"/>
      <x:c r="F202" s="2"/>
      <x:c r="G202" s="2"/>
      <x:c r="H202" s="2"/>
      <x:c r="I202" s="2"/>
      <x:c r="J202" s="2"/>
      <x:c r="K202" s="2"/>
      <x:c r="L202" s="2"/>
      <x:c r="M202" s="2"/>
      <x:c r="N202" s="2"/>
      <x:c r="O202" s="2"/>
      <x:c r="P202" s="2"/>
      <x:c r="Q202" s="2"/>
    </x:row>
    <x:row r="203" ht="23" customHeight="1">
      <x:c r="A203" s="2"/>
      <x:c r="B203" s="2"/>
      <x:c r="C203" s="2"/>
      <x:c r="D203" s="2"/>
      <x:c r="E203" s="2"/>
      <x:c r="F203" s="2"/>
      <x:c r="G203" s="2"/>
      <x:c r="H203" s="2"/>
      <x:c r="I203" s="2"/>
      <x:c r="J203" s="2"/>
      <x:c r="K203" s="2"/>
      <x:c r="L203" s="2"/>
      <x:c r="M203" s="2"/>
      <x:c r="N203" s="2"/>
      <x:c r="O203" s="2"/>
      <x:c r="P203" s="2"/>
      <x:c r="Q203" s="2"/>
    </x:row>
    <x:row r="204" ht="23" customHeight="1">
      <x:c r="A204" s="2"/>
      <x:c r="B204" s="2"/>
      <x:c r="C204" s="2"/>
      <x:c r="D204" s="2"/>
      <x:c r="E204" s="2"/>
      <x:c r="F204" s="2"/>
      <x:c r="G204" s="2"/>
      <x:c r="H204" s="2"/>
      <x:c r="I204" s="2"/>
      <x:c r="J204" s="2"/>
      <x:c r="K204" s="2"/>
      <x:c r="L204" s="2"/>
      <x:c r="M204" s="2"/>
      <x:c r="N204" s="2"/>
      <x:c r="O204" s="2"/>
      <x:c r="P204" s="2"/>
      <x:c r="Q204" s="2"/>
    </x:row>
    <x:row r="205" ht="23" customHeight="1">
      <x:c r="A205" s="2"/>
      <x:c r="B205" s="2"/>
      <x:c r="C205" s="2"/>
      <x:c r="D205" s="2"/>
      <x:c r="E205" s="2"/>
      <x:c r="F205" s="2"/>
      <x:c r="G205" s="2"/>
      <x:c r="H205" s="2"/>
      <x:c r="I205" s="2"/>
      <x:c r="J205" s="2"/>
      <x:c r="K205" s="2"/>
      <x:c r="L205" s="2"/>
      <x:c r="M205" s="2"/>
      <x:c r="N205" s="2"/>
      <x:c r="O205" s="2"/>
      <x:c r="P205" s="2"/>
      <x:c r="Q205" s="2"/>
    </x:row>
    <x:row r="206" ht="23" customHeight="1">
      <x:c r="A206" s="2"/>
      <x:c r="B206" s="2"/>
      <x:c r="C206" s="2"/>
      <x:c r="D206" s="2"/>
      <x:c r="E206" s="2"/>
      <x:c r="F206" s="2"/>
      <x:c r="G206" s="2"/>
      <x:c r="H206" s="2"/>
      <x:c r="I206" s="2"/>
      <x:c r="J206" s="2"/>
      <x:c r="K206" s="2"/>
      <x:c r="L206" s="2"/>
      <x:c r="M206" s="2"/>
      <x:c r="N206" s="2"/>
      <x:c r="O206" s="2"/>
      <x:c r="P206" s="2"/>
      <x:c r="Q206" s="2"/>
    </x:row>
    <x:row r="207" ht="23" customHeight="1">
      <x:c r="A207" s="2"/>
      <x:c r="B207" s="2"/>
      <x:c r="C207" s="2"/>
      <x:c r="D207" s="2"/>
      <x:c r="E207" s="2"/>
      <x:c r="F207" s="2"/>
      <x:c r="G207" s="2"/>
      <x:c r="H207" s="2"/>
      <x:c r="I207" s="2"/>
      <x:c r="J207" s="2"/>
      <x:c r="K207" s="2"/>
      <x:c r="L207" s="2"/>
      <x:c r="M207" s="2"/>
      <x:c r="N207" s="2"/>
      <x:c r="O207" s="2"/>
      <x:c r="P207" s="2"/>
      <x:c r="Q207" s="2"/>
    </x:row>
    <x:row r="208" ht="23" customHeight="1">
      <x:c r="A208" s="2"/>
      <x:c r="B208" s="2"/>
      <x:c r="C208" s="2"/>
      <x:c r="D208" s="2"/>
      <x:c r="E208" s="2"/>
      <x:c r="F208" s="2"/>
      <x:c r="G208" s="2"/>
      <x:c r="H208" s="2"/>
      <x:c r="I208" s="2"/>
      <x:c r="J208" s="2"/>
      <x:c r="K208" s="2"/>
      <x:c r="L208" s="2"/>
      <x:c r="M208" s="2"/>
      <x:c r="N208" s="2"/>
      <x:c r="O208" s="2"/>
      <x:c r="P208" s="2"/>
      <x:c r="Q208" s="2"/>
    </x:row>
    <x:row r="209" ht="23" customHeight="1">
      <x:c r="A209" s="2"/>
      <x:c r="B209" s="2"/>
      <x:c r="C209" s="2"/>
      <x:c r="D209" s="2"/>
      <x:c r="E209" s="2"/>
      <x:c r="F209" s="2"/>
      <x:c r="G209" s="2"/>
      <x:c r="H209" s="2"/>
      <x:c r="I209" s="2"/>
      <x:c r="J209" s="2"/>
      <x:c r="K209" s="2"/>
      <x:c r="L209" s="2"/>
      <x:c r="M209" s="2"/>
      <x:c r="N209" s="2"/>
      <x:c r="O209" s="2"/>
      <x:c r="P209" s="2"/>
      <x:c r="Q209" s="2"/>
    </x:row>
    <x:row r="210" ht="23" customHeight="1">
      <x:c r="A210" s="2"/>
      <x:c r="B210" s="2"/>
      <x:c r="C210" s="2"/>
      <x:c r="D210" s="2"/>
      <x:c r="E210" s="2"/>
      <x:c r="F210" s="2"/>
      <x:c r="G210" s="2"/>
      <x:c r="H210" s="2"/>
      <x:c r="I210" s="2"/>
      <x:c r="J210" s="2"/>
      <x:c r="K210" s="2"/>
      <x:c r="L210" s="2"/>
      <x:c r="M210" s="2"/>
      <x:c r="N210" s="2"/>
      <x:c r="O210" s="2"/>
      <x:c r="P210" s="2"/>
      <x:c r="Q210" s="2"/>
    </x:row>
    <x:row r="211" ht="23" customHeight="1">
      <x:c r="A211" s="2"/>
      <x:c r="B211" s="2"/>
      <x:c r="C211" s="2"/>
      <x:c r="D211" s="2"/>
      <x:c r="E211" s="2"/>
      <x:c r="F211" s="2"/>
      <x:c r="G211" s="2"/>
      <x:c r="H211" s="2"/>
      <x:c r="I211" s="2"/>
      <x:c r="J211" s="2"/>
      <x:c r="K211" s="2"/>
      <x:c r="L211" s="2"/>
      <x:c r="M211" s="2"/>
      <x:c r="N211" s="2"/>
      <x:c r="O211" s="2"/>
      <x:c r="P211" s="2"/>
      <x:c r="Q211" s="2"/>
    </x:row>
    <x:row r="212" ht="23" customHeight="1">
      <x:c r="A212" s="2"/>
      <x:c r="B212" s="2"/>
      <x:c r="C212" s="2"/>
      <x:c r="D212" s="2"/>
      <x:c r="E212" s="2"/>
      <x:c r="F212" s="2"/>
      <x:c r="G212" s="2"/>
      <x:c r="H212" s="2"/>
      <x:c r="I212" s="2"/>
      <x:c r="J212" s="2"/>
      <x:c r="K212" s="2"/>
      <x:c r="L212" s="2"/>
      <x:c r="M212" s="2"/>
      <x:c r="N212" s="2"/>
      <x:c r="O212" s="2"/>
      <x:c r="P212" s="2"/>
      <x:c r="Q212" s="2"/>
    </x:row>
    <x:row r="213" ht="23" customHeight="1">
      <x:c r="A213" s="2"/>
      <x:c r="B213" s="2"/>
      <x:c r="C213" s="2"/>
      <x:c r="D213" s="2"/>
      <x:c r="E213" s="2"/>
      <x:c r="F213" s="2"/>
      <x:c r="G213" s="2"/>
      <x:c r="H213" s="2"/>
      <x:c r="I213" s="2"/>
      <x:c r="J213" s="2"/>
      <x:c r="K213" s="2"/>
      <x:c r="L213" s="2"/>
      <x:c r="M213" s="2"/>
      <x:c r="N213" s="2"/>
      <x:c r="O213" s="2"/>
      <x:c r="P213" s="2"/>
      <x:c r="Q213" s="2"/>
    </x:row>
    <x:row r="214" ht="23" customHeight="1">
      <x:c r="A214" s="2"/>
      <x:c r="B214" s="2"/>
      <x:c r="C214" s="2"/>
      <x:c r="D214" s="2"/>
      <x:c r="E214" s="2"/>
      <x:c r="F214" s="2"/>
      <x:c r="G214" s="2"/>
      <x:c r="H214" s="2"/>
      <x:c r="I214" s="2"/>
      <x:c r="J214" s="2"/>
      <x:c r="K214" s="2"/>
      <x:c r="L214" s="2"/>
      <x:c r="M214" s="2"/>
      <x:c r="N214" s="2"/>
      <x:c r="O214" s="2"/>
      <x:c r="P214" s="2"/>
      <x:c r="Q214" s="2"/>
    </x:row>
    <x:row r="215" ht="23" customHeight="1">
      <x:c r="A215" s="2"/>
      <x:c r="B215" s="2"/>
      <x:c r="C215" s="2"/>
      <x:c r="D215" s="2"/>
      <x:c r="E215" s="2"/>
      <x:c r="F215" s="2"/>
      <x:c r="G215" s="2"/>
      <x:c r="H215" s="2"/>
      <x:c r="I215" s="2"/>
      <x:c r="J215" s="2"/>
      <x:c r="K215" s="2"/>
      <x:c r="L215" s="2"/>
      <x:c r="M215" s="2"/>
      <x:c r="N215" s="2"/>
      <x:c r="O215" s="2"/>
      <x:c r="P215" s="2"/>
      <x:c r="Q215" s="2"/>
    </x:row>
    <x:row r="216" ht="23" customHeight="1">
      <x:c r="A216" s="2"/>
      <x:c r="B216" s="2"/>
      <x:c r="C216" s="2"/>
      <x:c r="D216" s="2"/>
      <x:c r="E216" s="2"/>
      <x:c r="F216" s="2"/>
      <x:c r="G216" s="2"/>
      <x:c r="H216" s="2"/>
      <x:c r="I216" s="2"/>
      <x:c r="J216" s="2"/>
      <x:c r="K216" s="2"/>
      <x:c r="L216" s="2"/>
      <x:c r="M216" s="2"/>
      <x:c r="N216" s="2"/>
      <x:c r="O216" s="2"/>
      <x:c r="P216" s="2"/>
      <x:c r="Q216" s="2"/>
    </x:row>
    <x:row r="217" ht="23" customHeight="1">
      <x:c r="A217" s="2"/>
      <x:c r="B217" s="2"/>
      <x:c r="C217" s="2"/>
      <x:c r="D217" s="2"/>
      <x:c r="E217" s="2"/>
      <x:c r="F217" s="2"/>
      <x:c r="G217" s="2"/>
      <x:c r="H217" s="2"/>
      <x:c r="I217" s="2"/>
      <x:c r="J217" s="2"/>
      <x:c r="K217" s="2"/>
      <x:c r="L217" s="2"/>
      <x:c r="M217" s="2"/>
      <x:c r="N217" s="2"/>
      <x:c r="O217" s="2"/>
      <x:c r="P217" s="2"/>
      <x:c r="Q217" s="2"/>
    </x:row>
    <x:row r="218" ht="23" customHeight="1">
      <x:c r="A218" s="2"/>
      <x:c r="B218" s="2"/>
      <x:c r="C218" s="2"/>
      <x:c r="D218" s="2"/>
      <x:c r="E218" s="2"/>
      <x:c r="F218" s="2"/>
      <x:c r="G218" s="2"/>
      <x:c r="H218" s="2"/>
      <x:c r="I218" s="2"/>
      <x:c r="J218" s="2"/>
      <x:c r="K218" s="2"/>
      <x:c r="L218" s="2"/>
      <x:c r="M218" s="2"/>
      <x:c r="N218" s="2"/>
      <x:c r="O218" s="2"/>
      <x:c r="P218" s="2"/>
      <x:c r="Q218" s="2"/>
    </x:row>
    <x:row r="219" ht="23" customHeight="1">
      <x:c r="A219" s="2"/>
      <x:c r="B219" s="2"/>
      <x:c r="C219" s="2"/>
      <x:c r="D219" s="2"/>
      <x:c r="E219" s="2"/>
      <x:c r="F219" s="2"/>
      <x:c r="G219" s="2"/>
      <x:c r="H219" s="2"/>
      <x:c r="I219" s="2"/>
      <x:c r="J219" s="2"/>
      <x:c r="K219" s="2"/>
      <x:c r="L219" s="2"/>
      <x:c r="M219" s="2"/>
      <x:c r="N219" s="2"/>
      <x:c r="O219" s="2"/>
      <x:c r="P219" s="2"/>
      <x:c r="Q219" s="2"/>
    </x:row>
    <x:row r="220" ht="23" customHeight="1">
      <x:c r="A220" s="2"/>
      <x:c r="B220" s="2"/>
      <x:c r="C220" s="2"/>
      <x:c r="D220" s="2"/>
      <x:c r="E220" s="2"/>
      <x:c r="F220" s="2"/>
      <x:c r="G220" s="2"/>
      <x:c r="H220" s="2"/>
      <x:c r="I220" s="2"/>
      <x:c r="J220" s="2"/>
      <x:c r="K220" s="2"/>
      <x:c r="L220" s="2"/>
      <x:c r="M220" s="2"/>
      <x:c r="N220" s="2"/>
      <x:c r="O220" s="2"/>
      <x:c r="P220" s="2"/>
      <x:c r="Q220" s="2"/>
    </x:row>
    <x:row r="221" ht="23" customHeight="1">
      <x:c r="A221" s="2"/>
      <x:c r="B221" s="2"/>
      <x:c r="C221" s="2"/>
      <x:c r="D221" s="2"/>
      <x:c r="E221" s="2"/>
      <x:c r="F221" s="2"/>
      <x:c r="G221" s="2"/>
      <x:c r="H221" s="2"/>
      <x:c r="I221" s="2"/>
      <x:c r="J221" s="2"/>
      <x:c r="K221" s="2"/>
      <x:c r="L221" s="2"/>
      <x:c r="M221" s="2"/>
      <x:c r="N221" s="2"/>
      <x:c r="O221" s="2"/>
      <x:c r="P221" s="2"/>
      <x:c r="Q221" s="2"/>
    </x:row>
    <x:row r="222" ht="23" customHeight="1">
      <x:c r="A222" s="2"/>
      <x:c r="B222" s="2"/>
      <x:c r="C222" s="2"/>
      <x:c r="D222" s="2"/>
      <x:c r="E222" s="2"/>
      <x:c r="F222" s="2"/>
      <x:c r="G222" s="2"/>
      <x:c r="H222" s="2"/>
      <x:c r="I222" s="2"/>
      <x:c r="J222" s="2"/>
      <x:c r="K222" s="2"/>
      <x:c r="L222" s="2"/>
      <x:c r="M222" s="2"/>
      <x:c r="N222" s="2"/>
      <x:c r="O222" s="2"/>
      <x:c r="P222" s="2"/>
      <x:c r="Q222" s="2"/>
    </x:row>
    <x:row r="223" ht="23" customHeight="1">
      <x:c r="A223" s="2"/>
      <x:c r="B223" s="2"/>
      <x:c r="C223" s="2"/>
      <x:c r="D223" s="2"/>
      <x:c r="E223" s="2"/>
      <x:c r="F223" s="2"/>
      <x:c r="G223" s="2"/>
      <x:c r="H223" s="2"/>
      <x:c r="I223" s="2"/>
      <x:c r="J223" s="2"/>
      <x:c r="K223" s="2"/>
      <x:c r="L223" s="2"/>
      <x:c r="M223" s="2"/>
      <x:c r="N223" s="2"/>
      <x:c r="O223" s="2"/>
      <x:c r="P223" s="2"/>
      <x:c r="Q223" s="2"/>
    </x:row>
    <x:row r="224" ht="23" customHeight="1">
      <x:c r="A224" s="2"/>
      <x:c r="B224" s="2"/>
      <x:c r="C224" s="2"/>
      <x:c r="D224" s="2"/>
      <x:c r="E224" s="2"/>
      <x:c r="F224" s="2"/>
      <x:c r="G224" s="2"/>
      <x:c r="H224" s="2"/>
      <x:c r="I224" s="2"/>
      <x:c r="J224" s="2"/>
      <x:c r="K224" s="2"/>
      <x:c r="L224" s="2"/>
      <x:c r="M224" s="2"/>
      <x:c r="N224" s="2"/>
      <x:c r="O224" s="2"/>
      <x:c r="P224" s="2"/>
      <x:c r="Q224" s="2"/>
    </x:row>
    <x:row r="225" ht="23" customHeight="1">
      <x:c r="A225" s="2"/>
      <x:c r="B225" s="2"/>
      <x:c r="C225" s="2"/>
      <x:c r="D225" s="2"/>
      <x:c r="E225" s="2"/>
      <x:c r="F225" s="2"/>
      <x:c r="G225" s="2"/>
      <x:c r="H225" s="2"/>
      <x:c r="I225" s="2"/>
      <x:c r="J225" s="2"/>
      <x:c r="K225" s="2"/>
      <x:c r="L225" s="2"/>
      <x:c r="M225" s="2"/>
      <x:c r="N225" s="2"/>
      <x:c r="O225" s="2"/>
      <x:c r="P225" s="2"/>
      <x:c r="Q225" s="2"/>
    </x:row>
    <x:row r="226" ht="23" customHeight="1">
      <x:c r="A226" s="2"/>
      <x:c r="B226" s="2"/>
      <x:c r="C226" s="2"/>
      <x:c r="D226" s="2"/>
      <x:c r="E226" s="2"/>
      <x:c r="F226" s="2"/>
      <x:c r="G226" s="2"/>
      <x:c r="H226" s="2"/>
      <x:c r="I226" s="2"/>
      <x:c r="J226" s="2"/>
      <x:c r="K226" s="2"/>
      <x:c r="L226" s="2"/>
      <x:c r="M226" s="2"/>
      <x:c r="N226" s="2"/>
      <x:c r="O226" s="2"/>
      <x:c r="P226" s="2"/>
      <x:c r="Q226" s="2"/>
    </x:row>
    <x:row r="227" ht="23" customHeight="1">
      <x:c r="A227" s="2"/>
      <x:c r="B227" s="2"/>
      <x:c r="C227" s="2"/>
      <x:c r="D227" s="2"/>
      <x:c r="E227" s="2"/>
      <x:c r="F227" s="2"/>
      <x:c r="G227" s="2"/>
      <x:c r="H227" s="2"/>
      <x:c r="I227" s="2"/>
      <x:c r="J227" s="2"/>
      <x:c r="K227" s="2"/>
      <x:c r="L227" s="2"/>
      <x:c r="M227" s="2"/>
      <x:c r="N227" s="2"/>
      <x:c r="O227" s="2"/>
      <x:c r="P227" s="2"/>
      <x:c r="Q227" s="2"/>
    </x:row>
    <x:row r="228" ht="23" customHeight="1">
      <x:c r="A228" s="2"/>
      <x:c r="B228" s="2"/>
      <x:c r="C228" s="2"/>
      <x:c r="D228" s="2"/>
      <x:c r="E228" s="2"/>
      <x:c r="F228" s="2"/>
      <x:c r="G228" s="2"/>
      <x:c r="H228" s="2"/>
      <x:c r="I228" s="2"/>
      <x:c r="J228" s="2"/>
      <x:c r="K228" s="2"/>
      <x:c r="L228" s="2"/>
      <x:c r="M228" s="2"/>
      <x:c r="N228" s="2"/>
      <x:c r="O228" s="2"/>
      <x:c r="P228" s="2"/>
      <x:c r="Q228" s="2"/>
    </x:row>
    <x:row r="229" ht="23" customHeight="1">
      <x:c r="A229" s="2"/>
      <x:c r="B229" s="2"/>
      <x:c r="C229" s="2"/>
      <x:c r="D229" s="2"/>
      <x:c r="E229" s="2"/>
      <x:c r="F229" s="2"/>
      <x:c r="G229" s="2"/>
      <x:c r="H229" s="2"/>
      <x:c r="I229" s="2"/>
      <x:c r="J229" s="2"/>
      <x:c r="K229" s="2"/>
      <x:c r="L229" s="2"/>
      <x:c r="M229" s="2"/>
      <x:c r="N229" s="2"/>
      <x:c r="O229" s="2"/>
      <x:c r="P229" s="2"/>
      <x:c r="Q229" s="2"/>
    </x:row>
    <x:row r="230" ht="23" customHeight="1">
      <x:c r="A230" s="2"/>
      <x:c r="B230" s="2"/>
      <x:c r="C230" s="2"/>
      <x:c r="D230" s="2"/>
      <x:c r="E230" s="2"/>
      <x:c r="F230" s="2"/>
      <x:c r="G230" s="2"/>
      <x:c r="H230" s="2"/>
      <x:c r="I230" s="2"/>
      <x:c r="J230" s="2"/>
      <x:c r="K230" s="2"/>
      <x:c r="L230" s="2"/>
      <x:c r="M230" s="2"/>
      <x:c r="N230" s="2"/>
      <x:c r="O230" s="2"/>
      <x:c r="P230" s="2"/>
      <x:c r="Q230" s="2"/>
    </x:row>
    <x:row r="231" ht="23" customHeight="1">
      <x:c r="A231" s="2"/>
      <x:c r="B231" s="2"/>
      <x:c r="C231" s="2"/>
      <x:c r="D231" s="2"/>
      <x:c r="E231" s="2"/>
      <x:c r="F231" s="2"/>
      <x:c r="G231" s="2"/>
      <x:c r="H231" s="2"/>
      <x:c r="I231" s="2"/>
      <x:c r="J231" s="2"/>
      <x:c r="K231" s="2"/>
      <x:c r="L231" s="2"/>
      <x:c r="M231" s="2"/>
      <x:c r="N231" s="2"/>
      <x:c r="O231" s="2"/>
      <x:c r="P231" s="2"/>
      <x:c r="Q231" s="2"/>
    </x:row>
    <x:row r="232" ht="23" customHeight="1">
      <x:c r="A232" s="2"/>
      <x:c r="B232" s="2"/>
      <x:c r="C232" s="2"/>
      <x:c r="D232" s="2"/>
      <x:c r="E232" s="2"/>
      <x:c r="F232" s="2"/>
      <x:c r="G232" s="2"/>
      <x:c r="H232" s="2"/>
      <x:c r="I232" s="2"/>
      <x:c r="J232" s="2"/>
      <x:c r="K232" s="2"/>
      <x:c r="L232" s="2"/>
      <x:c r="M232" s="2"/>
      <x:c r="N232" s="2"/>
      <x:c r="O232" s="2"/>
      <x:c r="P232" s="2"/>
      <x:c r="Q232" s="2"/>
    </x:row>
    <x:row r="233" ht="23" customHeight="1">
      <x:c r="A233" s="2"/>
      <x:c r="B233" s="2"/>
      <x:c r="C233" s="2"/>
      <x:c r="D233" s="2"/>
      <x:c r="E233" s="2"/>
      <x:c r="F233" s="2"/>
      <x:c r="G233" s="2"/>
      <x:c r="H233" s="2"/>
      <x:c r="I233" s="2"/>
      <x:c r="J233" s="2"/>
      <x:c r="K233" s="2"/>
      <x:c r="L233" s="2"/>
      <x:c r="M233" s="2"/>
      <x:c r="N233" s="2"/>
      <x:c r="O233" s="2"/>
      <x:c r="P233" s="2"/>
      <x:c r="Q233" s="2"/>
    </x:row>
    <x:row r="234" ht="23" customHeight="1">
      <x:c r="A234" s="2"/>
      <x:c r="B234" s="2"/>
      <x:c r="C234" s="2"/>
      <x:c r="D234" s="2"/>
      <x:c r="E234" s="2"/>
      <x:c r="F234" s="2"/>
      <x:c r="G234" s="2"/>
      <x:c r="H234" s="2"/>
      <x:c r="I234" s="2"/>
      <x:c r="J234" s="2"/>
      <x:c r="K234" s="2"/>
      <x:c r="L234" s="2"/>
      <x:c r="M234" s="2"/>
      <x:c r="N234" s="2"/>
      <x:c r="O234" s="2"/>
      <x:c r="P234" s="2"/>
      <x:c r="Q234" s="2"/>
    </x:row>
    <x:row r="235" ht="23" customHeight="1">
      <x:c r="A235" s="2"/>
      <x:c r="B235" s="2"/>
      <x:c r="C235" s="2"/>
      <x:c r="D235" s="2"/>
      <x:c r="E235" s="2"/>
      <x:c r="F235" s="2"/>
      <x:c r="G235" s="2"/>
      <x:c r="H235" s="2"/>
      <x:c r="I235" s="2"/>
      <x:c r="J235" s="2"/>
      <x:c r="K235" s="2"/>
      <x:c r="L235" s="2"/>
      <x:c r="M235" s="2"/>
      <x:c r="N235" s="2"/>
      <x:c r="O235" s="2"/>
      <x:c r="P235" s="2"/>
      <x:c r="Q235" s="2"/>
    </x:row>
    <x:row r="236" ht="23" customHeight="1">
      <x:c r="A236" s="2"/>
      <x:c r="B236" s="2"/>
      <x:c r="C236" s="2"/>
      <x:c r="D236" s="2"/>
      <x:c r="E236" s="2"/>
      <x:c r="F236" s="2"/>
      <x:c r="G236" s="2"/>
      <x:c r="H236" s="2"/>
      <x:c r="I236" s="2"/>
      <x:c r="J236" s="2"/>
      <x:c r="K236" s="2"/>
      <x:c r="L236" s="2"/>
      <x:c r="M236" s="2"/>
      <x:c r="N236" s="2"/>
      <x:c r="O236" s="2"/>
      <x:c r="P236" s="2"/>
      <x:c r="Q236" s="2"/>
    </x:row>
    <x:row r="237" ht="23" customHeight="1">
      <x:c r="A237" s="2"/>
      <x:c r="B237" s="2"/>
      <x:c r="C237" s="2"/>
      <x:c r="D237" s="2"/>
      <x:c r="E237" s="2"/>
      <x:c r="F237" s="2"/>
      <x:c r="G237" s="2"/>
      <x:c r="H237" s="2"/>
      <x:c r="I237" s="2"/>
      <x:c r="J237" s="2"/>
      <x:c r="K237" s="2"/>
      <x:c r="L237" s="2"/>
      <x:c r="M237" s="2"/>
      <x:c r="N237" s="2"/>
      <x:c r="O237" s="2"/>
      <x:c r="P237" s="2"/>
      <x:c r="Q237" s="2"/>
    </x:row>
    <x:row r="238" ht="23" customHeight="1">
      <x:c r="A238" s="2"/>
      <x:c r="B238" s="2"/>
      <x:c r="C238" s="2"/>
      <x:c r="D238" s="2"/>
      <x:c r="E238" s="2"/>
      <x:c r="F238" s="2"/>
      <x:c r="G238" s="2"/>
      <x:c r="H238" s="2"/>
      <x:c r="I238" s="2"/>
      <x:c r="J238" s="2"/>
      <x:c r="K238" s="2"/>
      <x:c r="L238" s="2"/>
      <x:c r="M238" s="2"/>
      <x:c r="N238" s="2"/>
      <x:c r="O238" s="2"/>
      <x:c r="P238" s="2"/>
      <x:c r="Q238" s="2"/>
    </x:row>
    <x:row r="239" ht="23" customHeight="1">
      <x:c r="A239" s="2"/>
      <x:c r="B239" s="2"/>
      <x:c r="C239" s="2"/>
      <x:c r="D239" s="2"/>
      <x:c r="E239" s="2"/>
      <x:c r="F239" s="2"/>
      <x:c r="G239" s="2"/>
      <x:c r="H239" s="2"/>
      <x:c r="I239" s="2"/>
      <x:c r="J239" s="2"/>
      <x:c r="K239" s="2"/>
      <x:c r="L239" s="2"/>
      <x:c r="M239" s="2"/>
      <x:c r="N239" s="2"/>
      <x:c r="O239" s="2"/>
      <x:c r="P239" s="2"/>
      <x:c r="Q239" s="2"/>
    </x:row>
    <x:row r="240" ht="23" customHeight="1">
      <x:c r="A240" s="2"/>
      <x:c r="B240" s="2"/>
      <x:c r="C240" s="2"/>
      <x:c r="D240" s="2"/>
      <x:c r="E240" s="2"/>
      <x:c r="F240" s="2"/>
      <x:c r="G240" s="2"/>
      <x:c r="H240" s="2"/>
      <x:c r="I240" s="2"/>
      <x:c r="J240" s="2"/>
      <x:c r="K240" s="2"/>
      <x:c r="L240" s="2"/>
      <x:c r="M240" s="2"/>
      <x:c r="N240" s="2"/>
      <x:c r="O240" s="2"/>
      <x:c r="P240" s="2"/>
      <x:c r="Q240" s="2"/>
    </x:row>
    <x:row r="241" ht="23" customHeight="1">
      <x:c r="A241" s="2"/>
      <x:c r="B241" s="2"/>
      <x:c r="C241" s="2"/>
      <x:c r="D241" s="2"/>
      <x:c r="E241" s="2"/>
      <x:c r="F241" s="2"/>
      <x:c r="G241" s="2"/>
      <x:c r="H241" s="2"/>
      <x:c r="I241" s="2"/>
      <x:c r="J241" s="2"/>
      <x:c r="K241" s="2"/>
      <x:c r="L241" s="2"/>
      <x:c r="M241" s="2"/>
      <x:c r="N241" s="2"/>
      <x:c r="O241" s="2"/>
      <x:c r="P241" s="2"/>
      <x:c r="Q241" s="2"/>
    </x:row>
    <x:row r="242" ht="23" customHeight="1">
      <x:c r="A242" s="2"/>
      <x:c r="B242" s="2"/>
      <x:c r="C242" s="2"/>
      <x:c r="D242" s="2"/>
      <x:c r="E242" s="2"/>
      <x:c r="F242" s="2"/>
      <x:c r="G242" s="2"/>
      <x:c r="H242" s="2"/>
      <x:c r="I242" s="2"/>
      <x:c r="J242" s="2"/>
      <x:c r="K242" s="2"/>
      <x:c r="L242" s="2"/>
      <x:c r="M242" s="2"/>
      <x:c r="N242" s="2"/>
      <x:c r="O242" s="2"/>
      <x:c r="P242" s="2"/>
      <x:c r="Q242" s="2"/>
    </x:row>
    <x:row r="243" ht="23" customHeight="1">
      <x:c r="A243" s="2"/>
      <x:c r="B243" s="2"/>
      <x:c r="C243" s="2"/>
      <x:c r="D243" s="2"/>
      <x:c r="E243" s="2"/>
      <x:c r="F243" s="2"/>
      <x:c r="G243" s="2"/>
      <x:c r="H243" s="2"/>
      <x:c r="I243" s="2"/>
      <x:c r="J243" s="2"/>
      <x:c r="K243" s="2"/>
      <x:c r="L243" s="2"/>
      <x:c r="M243" s="2"/>
      <x:c r="N243" s="2"/>
      <x:c r="O243" s="2"/>
      <x:c r="P243" s="2"/>
      <x:c r="Q243" s="2"/>
    </x:row>
    <x:row r="244" ht="23" customHeight="1">
      <x:c r="A244" s="2"/>
      <x:c r="B244" s="2"/>
      <x:c r="C244" s="2"/>
      <x:c r="D244" s="2"/>
      <x:c r="E244" s="2"/>
      <x:c r="F244" s="2"/>
      <x:c r="G244" s="2"/>
      <x:c r="H244" s="2"/>
      <x:c r="I244" s="2"/>
      <x:c r="J244" s="2"/>
      <x:c r="K244" s="2"/>
      <x:c r="L244" s="2"/>
      <x:c r="M244" s="2"/>
      <x:c r="N244" s="2"/>
      <x:c r="O244" s="2"/>
      <x:c r="P244" s="2"/>
      <x:c r="Q244" s="2"/>
    </x:row>
    <x:row r="245" ht="23" customHeight="1">
      <x:c r="A245" s="2"/>
      <x:c r="B245" s="2"/>
      <x:c r="C245" s="2"/>
      <x:c r="D245" s="2"/>
      <x:c r="E245" s="2"/>
      <x:c r="F245" s="2"/>
      <x:c r="G245" s="2"/>
      <x:c r="H245" s="2"/>
      <x:c r="I245" s="2"/>
      <x:c r="J245" s="2"/>
      <x:c r="K245" s="2"/>
      <x:c r="L245" s="2"/>
      <x:c r="M245" s="2"/>
      <x:c r="N245" s="2"/>
      <x:c r="O245" s="2"/>
      <x:c r="P245" s="2"/>
      <x:c r="Q245" s="2"/>
    </x:row>
    <x:row r="246" ht="23" customHeight="1">
      <x:c r="A246" s="2"/>
      <x:c r="B246" s="2"/>
      <x:c r="C246" s="2"/>
      <x:c r="D246" s="2"/>
      <x:c r="E246" s="2"/>
      <x:c r="F246" s="2"/>
      <x:c r="G246" s="2"/>
      <x:c r="H246" s="2"/>
      <x:c r="I246" s="2"/>
      <x:c r="J246" s="2"/>
      <x:c r="K246" s="2"/>
      <x:c r="L246" s="2"/>
      <x:c r="M246" s="2"/>
      <x:c r="N246" s="2"/>
      <x:c r="O246" s="2"/>
      <x:c r="P246" s="2"/>
      <x:c r="Q246" s="2"/>
    </x:row>
    <x:row r="247" ht="23" customHeight="1">
      <x:c r="A247" s="2"/>
      <x:c r="B247" s="2"/>
      <x:c r="C247" s="2"/>
      <x:c r="D247" s="2"/>
      <x:c r="E247" s="2"/>
      <x:c r="F247" s="2"/>
      <x:c r="G247" s="2"/>
      <x:c r="H247" s="2"/>
      <x:c r="I247" s="2"/>
      <x:c r="J247" s="2"/>
      <x:c r="K247" s="2"/>
      <x:c r="L247" s="2"/>
      <x:c r="M247" s="2"/>
      <x:c r="N247" s="2"/>
      <x:c r="O247" s="2"/>
      <x:c r="P247" s="2"/>
      <x:c r="Q247" s="2"/>
    </x:row>
    <x:row r="248" ht="23" customHeight="1">
      <x:c r="A248" s="2"/>
      <x:c r="B248" s="2"/>
      <x:c r="C248" s="2"/>
      <x:c r="D248" s="2"/>
      <x:c r="E248" s="2"/>
      <x:c r="F248" s="2"/>
      <x:c r="G248" s="2"/>
      <x:c r="H248" s="2"/>
      <x:c r="I248" s="2"/>
      <x:c r="J248" s="2"/>
      <x:c r="K248" s="2"/>
      <x:c r="L248" s="2"/>
      <x:c r="M248" s="2"/>
      <x:c r="N248" s="2"/>
      <x:c r="O248" s="2"/>
      <x:c r="P248" s="2"/>
      <x:c r="Q248" s="2"/>
    </x:row>
    <x:row r="249" ht="23" customHeight="1">
      <x:c r="A249" s="2"/>
      <x:c r="B249" s="2"/>
      <x:c r="C249" s="2"/>
      <x:c r="D249" s="2"/>
      <x:c r="E249" s="2"/>
      <x:c r="F249" s="2"/>
      <x:c r="G249" s="2"/>
      <x:c r="H249" s="2"/>
      <x:c r="I249" s="2"/>
      <x:c r="J249" s="2"/>
      <x:c r="K249" s="2"/>
      <x:c r="L249" s="2"/>
      <x:c r="M249" s="2"/>
      <x:c r="N249" s="2"/>
      <x:c r="O249" s="2"/>
      <x:c r="P249" s="2"/>
      <x:c r="Q249" s="2"/>
    </x:row>
    <x:row r="250" ht="23" customHeight="1">
      <x:c r="A250" s="2"/>
      <x:c r="B250" s="2"/>
      <x:c r="C250" s="2"/>
      <x:c r="D250" s="2"/>
      <x:c r="E250" s="2"/>
      <x:c r="F250" s="2"/>
      <x:c r="G250" s="2"/>
      <x:c r="H250" s="2"/>
      <x:c r="I250" s="2"/>
      <x:c r="J250" s="2"/>
      <x:c r="K250" s="2"/>
      <x:c r="L250" s="2"/>
      <x:c r="M250" s="2"/>
      <x:c r="N250" s="2"/>
      <x:c r="O250" s="2"/>
      <x:c r="P250" s="2"/>
      <x:c r="Q250" s="2"/>
    </x:row>
    <x:row r="251" ht="23" customHeight="1">
      <x:c r="A251" s="2"/>
      <x:c r="B251" s="2"/>
      <x:c r="C251" s="2"/>
      <x:c r="D251" s="2"/>
      <x:c r="E251" s="2"/>
      <x:c r="F251" s="2"/>
      <x:c r="G251" s="2"/>
      <x:c r="H251" s="2"/>
      <x:c r="I251" s="2"/>
      <x:c r="J251" s="2"/>
      <x:c r="K251" s="2"/>
      <x:c r="L251" s="2"/>
      <x:c r="M251" s="2"/>
      <x:c r="N251" s="2"/>
      <x:c r="O251" s="2"/>
      <x:c r="P251" s="2"/>
      <x:c r="Q251" s="2"/>
    </x:row>
    <x:row r="252" ht="23" customHeight="1">
      <x:c r="A252" s="2"/>
      <x:c r="B252" s="2"/>
      <x:c r="C252" s="2"/>
      <x:c r="D252" s="2"/>
      <x:c r="E252" s="2"/>
      <x:c r="F252" s="2"/>
      <x:c r="G252" s="2"/>
      <x:c r="H252" s="2"/>
      <x:c r="I252" s="2"/>
      <x:c r="J252" s="2"/>
      <x:c r="K252" s="2"/>
      <x:c r="L252" s="2"/>
      <x:c r="M252" s="2"/>
      <x:c r="N252" s="2"/>
      <x:c r="O252" s="2"/>
      <x:c r="P252" s="2"/>
      <x:c r="Q252" s="2"/>
    </x:row>
    <x:row r="253" ht="23" customHeight="1">
      <x:c r="A253" s="2"/>
      <x:c r="B253" s="2"/>
      <x:c r="C253" s="2"/>
      <x:c r="D253" s="2"/>
      <x:c r="E253" s="2"/>
      <x:c r="F253" s="2"/>
      <x:c r="G253" s="2"/>
      <x:c r="H253" s="2"/>
      <x:c r="I253" s="2"/>
      <x:c r="J253" s="2"/>
      <x:c r="K253" s="2"/>
      <x:c r="L253" s="2"/>
      <x:c r="M253" s="2"/>
      <x:c r="N253" s="2"/>
      <x:c r="O253" s="2"/>
      <x:c r="P253" s="2"/>
      <x:c r="Q253" s="2"/>
    </x:row>
    <x:row r="254" ht="23" customHeight="1">
      <x:c r="A254" s="2"/>
      <x:c r="B254" s="2"/>
      <x:c r="C254" s="2"/>
      <x:c r="D254" s="2"/>
      <x:c r="E254" s="2"/>
      <x:c r="F254" s="2"/>
      <x:c r="G254" s="2"/>
      <x:c r="H254" s="2"/>
      <x:c r="I254" s="2"/>
      <x:c r="J254" s="2"/>
      <x:c r="K254" s="2"/>
      <x:c r="L254" s="2"/>
      <x:c r="M254" s="2"/>
      <x:c r="N254" s="2"/>
      <x:c r="O254" s="2"/>
      <x:c r="P254" s="2"/>
      <x:c r="Q254" s="2"/>
    </x:row>
    <x:row r="255" ht="23" customHeight="1">
      <x:c r="A255" s="2"/>
      <x:c r="B255" s="2"/>
      <x:c r="C255" s="2"/>
      <x:c r="D255" s="2"/>
      <x:c r="E255" s="2"/>
      <x:c r="F255" s="2"/>
      <x:c r="G255" s="2"/>
      <x:c r="H255" s="2"/>
      <x:c r="I255" s="2"/>
      <x:c r="J255" s="2"/>
      <x:c r="K255" s="2"/>
      <x:c r="L255" s="2"/>
      <x:c r="M255" s="2"/>
      <x:c r="N255" s="2"/>
      <x:c r="O255" s="2"/>
      <x:c r="P255" s="2"/>
      <x:c r="Q255" s="2"/>
    </x:row>
    <x:row r="256" ht="23" customHeight="1">
      <x:c r="A256" s="2"/>
      <x:c r="B256" s="2"/>
      <x:c r="C256" s="2"/>
      <x:c r="D256" s="2"/>
      <x:c r="E256" s="2"/>
      <x:c r="F256" s="2"/>
      <x:c r="G256" s="2"/>
      <x:c r="H256" s="2"/>
      <x:c r="I256" s="2"/>
      <x:c r="J256" s="2"/>
      <x:c r="K256" s="2"/>
      <x:c r="L256" s="2"/>
      <x:c r="M256" s="2"/>
      <x:c r="N256" s="2"/>
      <x:c r="O256" s="2"/>
      <x:c r="P256" s="2"/>
      <x:c r="Q256" s="2"/>
    </x:row>
    <x:row r="257" ht="23" customHeight="1">
      <x:c r="A257" s="2"/>
      <x:c r="B257" s="2"/>
      <x:c r="C257" s="2"/>
      <x:c r="D257" s="2"/>
      <x:c r="E257" s="2"/>
      <x:c r="F257" s="2"/>
      <x:c r="G257" s="2"/>
      <x:c r="H257" s="2"/>
      <x:c r="I257" s="2"/>
      <x:c r="J257" s="2"/>
      <x:c r="K257" s="2"/>
      <x:c r="L257" s="2"/>
      <x:c r="M257" s="2"/>
      <x:c r="N257" s="2"/>
      <x:c r="O257" s="2"/>
      <x:c r="P257" s="2"/>
      <x:c r="Q257" s="2"/>
    </x:row>
    <x:row r="258" ht="23" customHeight="1">
      <x:c r="A258" s="2"/>
      <x:c r="B258" s="2"/>
      <x:c r="C258" s="2"/>
      <x:c r="D258" s="2"/>
      <x:c r="E258" s="2"/>
      <x:c r="F258" s="2"/>
      <x:c r="G258" s="2"/>
      <x:c r="H258" s="2"/>
      <x:c r="I258" s="2"/>
      <x:c r="J258" s="2"/>
      <x:c r="K258" s="2"/>
      <x:c r="L258" s="2"/>
      <x:c r="M258" s="2"/>
      <x:c r="N258" s="2"/>
      <x:c r="O258" s="2"/>
      <x:c r="P258" s="2"/>
      <x:c r="Q258" s="2"/>
    </x:row>
    <x:row r="259" ht="23" customHeight="1">
      <x:c r="A259" s="2"/>
      <x:c r="B259" s="2"/>
      <x:c r="C259" s="2"/>
      <x:c r="D259" s="2"/>
      <x:c r="E259" s="2"/>
      <x:c r="F259" s="2"/>
      <x:c r="G259" s="2"/>
      <x:c r="H259" s="2"/>
      <x:c r="I259" s="2"/>
      <x:c r="J259" s="2"/>
      <x:c r="K259" s="2"/>
      <x:c r="L259" s="2"/>
      <x:c r="M259" s="2"/>
      <x:c r="N259" s="2"/>
      <x:c r="O259" s="2"/>
      <x:c r="P259" s="2"/>
      <x:c r="Q259" s="2"/>
    </x:row>
    <x:row r="260" ht="23" customHeight="1">
      <x:c r="A260" s="2"/>
      <x:c r="B260" s="2"/>
      <x:c r="C260" s="2"/>
      <x:c r="D260" s="2"/>
      <x:c r="E260" s="2"/>
      <x:c r="F260" s="2"/>
      <x:c r="G260" s="2"/>
      <x:c r="H260" s="2"/>
      <x:c r="I260" s="2"/>
      <x:c r="J260" s="2"/>
      <x:c r="K260" s="2"/>
      <x:c r="L260" s="2"/>
      <x:c r="M260" s="2"/>
      <x:c r="N260" s="2"/>
      <x:c r="O260" s="2"/>
      <x:c r="P260" s="2"/>
      <x:c r="Q260" s="2"/>
    </x:row>
    <x:row r="261" ht="23" customHeight="1">
      <x:c r="A261" s="2"/>
      <x:c r="B261" s="2"/>
      <x:c r="C261" s="2"/>
      <x:c r="D261" s="2"/>
      <x:c r="E261" s="2"/>
      <x:c r="F261" s="2"/>
      <x:c r="G261" s="2"/>
      <x:c r="H261" s="2"/>
      <x:c r="I261" s="2"/>
      <x:c r="J261" s="2"/>
      <x:c r="K261" s="2"/>
      <x:c r="L261" s="2"/>
      <x:c r="M261" s="2"/>
      <x:c r="N261" s="2"/>
      <x:c r="O261" s="2"/>
      <x:c r="P261" s="2"/>
      <x:c r="Q261" s="2"/>
    </x:row>
    <x:row r="262" ht="23" customHeight="1">
      <x:c r="A262" s="2"/>
      <x:c r="B262" s="2"/>
      <x:c r="C262" s="2"/>
      <x:c r="D262" s="2"/>
      <x:c r="E262" s="2"/>
      <x:c r="F262" s="2"/>
      <x:c r="G262" s="2"/>
      <x:c r="H262" s="2"/>
      <x:c r="I262" s="2"/>
      <x:c r="J262" s="2"/>
      <x:c r="K262" s="2"/>
      <x:c r="L262" s="2"/>
      <x:c r="M262" s="2"/>
      <x:c r="N262" s="2"/>
      <x:c r="O262" s="2"/>
      <x:c r="P262" s="2"/>
      <x:c r="Q262" s="2"/>
    </x:row>
    <x:row r="263" ht="23" customHeight="1">
      <x:c r="A263" s="2"/>
      <x:c r="B263" s="2"/>
      <x:c r="C263" s="2"/>
      <x:c r="D263" s="2"/>
      <x:c r="E263" s="2"/>
      <x:c r="F263" s="2"/>
      <x:c r="G263" s="2"/>
      <x:c r="H263" s="2"/>
      <x:c r="I263" s="2"/>
      <x:c r="J263" s="2"/>
      <x:c r="K263" s="2"/>
      <x:c r="L263" s="2"/>
      <x:c r="M263" s="2"/>
      <x:c r="N263" s="2"/>
      <x:c r="O263" s="2"/>
      <x:c r="P263" s="2"/>
      <x:c r="Q263" s="2"/>
    </x:row>
    <x:row r="264" ht="23" customHeight="1">
      <x:c r="A264" s="2"/>
      <x:c r="B264" s="2"/>
      <x:c r="C264" s="2"/>
      <x:c r="D264" s="2"/>
      <x:c r="E264" s="2"/>
      <x:c r="F264" s="2"/>
      <x:c r="G264" s="2"/>
      <x:c r="H264" s="2"/>
      <x:c r="I264" s="2"/>
      <x:c r="J264" s="2"/>
      <x:c r="K264" s="2"/>
      <x:c r="L264" s="2"/>
      <x:c r="M264" s="2"/>
      <x:c r="N264" s="2"/>
      <x:c r="O264" s="2"/>
      <x:c r="P264" s="2"/>
      <x:c r="Q264" s="2"/>
    </x:row>
    <x:row r="265" ht="23" customHeight="1">
      <x:c r="A265" s="2"/>
      <x:c r="B265" s="2"/>
      <x:c r="C265" s="2"/>
      <x:c r="D265" s="2"/>
      <x:c r="E265" s="2"/>
      <x:c r="F265" s="2"/>
      <x:c r="G265" s="2"/>
      <x:c r="H265" s="2"/>
      <x:c r="I265" s="2"/>
      <x:c r="J265" s="2"/>
      <x:c r="K265" s="2"/>
      <x:c r="L265" s="2"/>
      <x:c r="M265" s="2"/>
      <x:c r="N265" s="2"/>
      <x:c r="O265" s="2"/>
      <x:c r="P265" s="2"/>
      <x:c r="Q265" s="2"/>
    </x:row>
    <x:row r="266" ht="23" customHeight="1">
      <x:c r="A266" s="2"/>
      <x:c r="B266" s="2"/>
      <x:c r="C266" s="2"/>
      <x:c r="D266" s="2"/>
      <x:c r="E266" s="2"/>
      <x:c r="F266" s="2"/>
      <x:c r="G266" s="2"/>
      <x:c r="H266" s="2"/>
      <x:c r="I266" s="2"/>
      <x:c r="J266" s="2"/>
      <x:c r="K266" s="2"/>
      <x:c r="L266" s="2"/>
      <x:c r="M266" s="2"/>
      <x:c r="N266" s="2"/>
      <x:c r="O266" s="2"/>
      <x:c r="P266" s="2"/>
      <x:c r="Q266" s="2"/>
    </x:row>
    <x:row r="267" ht="23" customHeight="1">
      <x:c r="A267" s="2"/>
      <x:c r="B267" s="2"/>
      <x:c r="C267" s="2"/>
      <x:c r="D267" s="2"/>
      <x:c r="E267" s="2"/>
      <x:c r="F267" s="2"/>
      <x:c r="G267" s="2"/>
      <x:c r="H267" s="2"/>
      <x:c r="I267" s="2"/>
      <x:c r="J267" s="2"/>
      <x:c r="K267" s="2"/>
      <x:c r="L267" s="2"/>
      <x:c r="M267" s="2"/>
      <x:c r="N267" s="2"/>
      <x:c r="O267" s="2"/>
      <x:c r="P267" s="2"/>
      <x:c r="Q267" s="2"/>
    </x:row>
    <x:row r="268" ht="23" customHeight="1">
      <x:c r="A268" s="2"/>
      <x:c r="B268" s="2"/>
      <x:c r="C268" s="2"/>
      <x:c r="D268" s="2"/>
      <x:c r="E268" s="2"/>
      <x:c r="F268" s="2"/>
      <x:c r="G268" s="2"/>
      <x:c r="H268" s="2"/>
      <x:c r="I268" s="2"/>
      <x:c r="J268" s="2"/>
      <x:c r="K268" s="2"/>
      <x:c r="L268" s="2"/>
      <x:c r="M268" s="2"/>
      <x:c r="N268" s="2"/>
      <x:c r="O268" s="2"/>
      <x:c r="P268" s="2"/>
      <x:c r="Q268" s="2"/>
    </x:row>
    <x:row r="269" ht="23" customHeight="1">
      <x:c r="A269" s="2"/>
      <x:c r="B269" s="2"/>
      <x:c r="C269" s="2"/>
      <x:c r="D269" s="2"/>
      <x:c r="E269" s="2"/>
      <x:c r="F269" s="2"/>
      <x:c r="G269" s="2"/>
      <x:c r="H269" s="2"/>
      <x:c r="I269" s="2"/>
      <x:c r="J269" s="2"/>
      <x:c r="K269" s="2"/>
      <x:c r="L269" s="2"/>
      <x:c r="M269" s="2"/>
      <x:c r="N269" s="2"/>
      <x:c r="O269" s="2"/>
      <x:c r="P269" s="2"/>
      <x:c r="Q269" s="2"/>
    </x:row>
    <x:row r="270" ht="23" customHeight="1">
      <x:c r="A270" s="2"/>
      <x:c r="B270" s="2"/>
      <x:c r="C270" s="2"/>
      <x:c r="D270" s="2"/>
      <x:c r="E270" s="2"/>
      <x:c r="F270" s="2"/>
      <x:c r="G270" s="2"/>
      <x:c r="H270" s="2"/>
      <x:c r="I270" s="2"/>
      <x:c r="J270" s="2"/>
      <x:c r="K270" s="2"/>
      <x:c r="L270" s="2"/>
      <x:c r="M270" s="2"/>
      <x:c r="N270" s="2"/>
      <x:c r="O270" s="2"/>
      <x:c r="P270" s="2"/>
      <x:c r="Q270" s="2"/>
    </x:row>
    <x:row r="271" ht="23" customHeight="1">
      <x:c r="A271" s="2"/>
      <x:c r="B271" s="2"/>
      <x:c r="C271" s="2"/>
      <x:c r="D271" s="2"/>
      <x:c r="E271" s="2"/>
      <x:c r="F271" s="2"/>
      <x:c r="G271" s="2"/>
      <x:c r="H271" s="2"/>
      <x:c r="I271" s="2"/>
      <x:c r="J271" s="2"/>
      <x:c r="K271" s="2"/>
      <x:c r="L271" s="2"/>
      <x:c r="M271" s="2"/>
      <x:c r="N271" s="2"/>
      <x:c r="O271" s="2"/>
      <x:c r="P271" s="2"/>
      <x:c r="Q271" s="2"/>
    </x:row>
    <x:row r="272" ht="23" customHeight="1">
      <x:c r="A272" s="2"/>
      <x:c r="B272" s="2"/>
      <x:c r="C272" s="2"/>
      <x:c r="D272" s="2"/>
      <x:c r="E272" s="2"/>
      <x:c r="F272" s="2"/>
      <x:c r="G272" s="2"/>
      <x:c r="H272" s="2"/>
      <x:c r="I272" s="2"/>
      <x:c r="J272" s="2"/>
      <x:c r="K272" s="2"/>
      <x:c r="L272" s="2"/>
      <x:c r="M272" s="2"/>
      <x:c r="N272" s="2"/>
      <x:c r="O272" s="2"/>
      <x:c r="P272" s="2"/>
      <x:c r="Q272" s="2"/>
    </x:row>
    <x:row r="273" ht="23" customHeight="1">
      <x:c r="A273" s="2"/>
      <x:c r="B273" s="2"/>
      <x:c r="C273" s="2"/>
      <x:c r="D273" s="2"/>
      <x:c r="E273" s="2"/>
      <x:c r="F273" s="2"/>
      <x:c r="G273" s="2"/>
      <x:c r="H273" s="2"/>
      <x:c r="I273" s="2"/>
      <x:c r="J273" s="2"/>
      <x:c r="K273" s="2"/>
      <x:c r="L273" s="2"/>
      <x:c r="M273" s="2"/>
      <x:c r="N273" s="2"/>
      <x:c r="O273" s="2"/>
      <x:c r="P273" s="2"/>
      <x:c r="Q273" s="2"/>
    </x:row>
    <x:row r="274" ht="23" customHeight="1">
      <x:c r="A274" s="2"/>
      <x:c r="B274" s="2"/>
      <x:c r="C274" s="2"/>
      <x:c r="D274" s="2"/>
      <x:c r="E274" s="2"/>
      <x:c r="F274" s="2"/>
      <x:c r="G274" s="2"/>
      <x:c r="H274" s="2"/>
      <x:c r="I274" s="2"/>
      <x:c r="J274" s="2"/>
      <x:c r="K274" s="2"/>
      <x:c r="L274" s="2"/>
      <x:c r="M274" s="2"/>
      <x:c r="N274" s="2"/>
      <x:c r="O274" s="2"/>
      <x:c r="P274" s="2"/>
      <x:c r="Q274" s="2"/>
    </x:row>
    <x:row r="275" ht="23" customHeight="1">
      <x:c r="A275" s="2"/>
      <x:c r="B275" s="2"/>
      <x:c r="C275" s="2"/>
      <x:c r="D275" s="2"/>
      <x:c r="E275" s="2"/>
      <x:c r="F275" s="2"/>
      <x:c r="G275" s="2"/>
      <x:c r="H275" s="2"/>
      <x:c r="I275" s="2"/>
      <x:c r="J275" s="2"/>
      <x:c r="K275" s="2"/>
      <x:c r="L275" s="2"/>
      <x:c r="M275" s="2"/>
      <x:c r="N275" s="2"/>
      <x:c r="O275" s="2"/>
      <x:c r="P275" s="2"/>
      <x:c r="Q275" s="2"/>
    </x:row>
    <x:row r="276" ht="23" customHeight="1">
      <x:c r="A276" s="2"/>
      <x:c r="B276" s="2"/>
      <x:c r="C276" s="2"/>
      <x:c r="D276" s="2"/>
      <x:c r="E276" s="2"/>
      <x:c r="F276" s="2"/>
      <x:c r="G276" s="2"/>
      <x:c r="H276" s="2"/>
      <x:c r="I276" s="2"/>
      <x:c r="J276" s="2"/>
      <x:c r="K276" s="2"/>
      <x:c r="L276" s="2"/>
      <x:c r="M276" s="2"/>
      <x:c r="N276" s="2"/>
      <x:c r="O276" s="2"/>
      <x:c r="P276" s="2"/>
      <x:c r="Q276" s="2"/>
    </x:row>
    <x:row r="277" ht="23" customHeight="1">
      <x:c r="A277" s="2"/>
      <x:c r="B277" s="2"/>
      <x:c r="C277" s="2"/>
      <x:c r="D277" s="2"/>
      <x:c r="E277" s="2"/>
      <x:c r="F277" s="2"/>
      <x:c r="G277" s="2"/>
      <x:c r="H277" s="2"/>
      <x:c r="I277" s="2"/>
      <x:c r="J277" s="2"/>
      <x:c r="K277" s="2"/>
      <x:c r="L277" s="2"/>
      <x:c r="M277" s="2"/>
      <x:c r="N277" s="2"/>
      <x:c r="O277" s="2"/>
      <x:c r="P277" s="2"/>
      <x:c r="Q277" s="2"/>
    </x:row>
    <x:row r="278" ht="23" customHeight="1">
      <x:c r="A278" s="2"/>
      <x:c r="B278" s="2"/>
      <x:c r="C278" s="2"/>
      <x:c r="D278" s="2"/>
      <x:c r="E278" s="2"/>
      <x:c r="F278" s="2"/>
      <x:c r="G278" s="2"/>
      <x:c r="H278" s="2"/>
      <x:c r="I278" s="2"/>
      <x:c r="J278" s="2"/>
      <x:c r="K278" s="2"/>
      <x:c r="L278" s="2"/>
      <x:c r="M278" s="2"/>
      <x:c r="N278" s="2"/>
      <x:c r="O278" s="2"/>
      <x:c r="P278" s="2"/>
      <x:c r="Q278" s="2"/>
    </x:row>
    <x:row r="279" ht="23" customHeight="1">
      <x:c r="A279" s="2"/>
      <x:c r="B279" s="2"/>
      <x:c r="C279" s="2"/>
      <x:c r="D279" s="2"/>
      <x:c r="E279" s="2"/>
      <x:c r="F279" s="2"/>
      <x:c r="G279" s="2"/>
      <x:c r="H279" s="2"/>
      <x:c r="I279" s="2"/>
      <x:c r="J279" s="2"/>
      <x:c r="K279" s="2"/>
      <x:c r="L279" s="2"/>
      <x:c r="M279" s="2"/>
      <x:c r="N279" s="2"/>
      <x:c r="O279" s="2"/>
      <x:c r="P279" s="2"/>
      <x:c r="Q279" s="2"/>
    </x:row>
    <x:row r="280" ht="23" customHeight="1">
      <x:c r="A280" s="2"/>
      <x:c r="B280" s="2"/>
      <x:c r="C280" s="2"/>
      <x:c r="D280" s="2"/>
      <x:c r="E280" s="2"/>
      <x:c r="F280" s="2"/>
      <x:c r="G280" s="2"/>
      <x:c r="H280" s="2"/>
      <x:c r="I280" s="2"/>
      <x:c r="J280" s="2"/>
      <x:c r="K280" s="2"/>
      <x:c r="L280" s="2"/>
      <x:c r="M280" s="2"/>
      <x:c r="N280" s="2"/>
      <x:c r="O280" s="2"/>
      <x:c r="P280" s="2"/>
      <x:c r="Q280" s="2"/>
    </x:row>
    <x:row r="281" ht="23" customHeight="1">
      <x:c r="A281" s="2"/>
      <x:c r="B281" s="2"/>
      <x:c r="C281" s="2"/>
      <x:c r="D281" s="2"/>
      <x:c r="E281" s="2"/>
      <x:c r="F281" s="2"/>
      <x:c r="G281" s="2"/>
      <x:c r="H281" s="2"/>
      <x:c r="I281" s="2"/>
      <x:c r="J281" s="2"/>
      <x:c r="K281" s="2"/>
      <x:c r="L281" s="2"/>
      <x:c r="M281" s="2"/>
      <x:c r="N281" s="2"/>
      <x:c r="O281" s="2"/>
      <x:c r="P281" s="2"/>
      <x:c r="Q281" s="2"/>
    </x:row>
    <x:row r="282" ht="23" customHeight="1">
      <x:c r="A282" s="2"/>
      <x:c r="B282" s="2"/>
      <x:c r="C282" s="2"/>
      <x:c r="D282" s="2"/>
      <x:c r="E282" s="2"/>
      <x:c r="F282" s="2"/>
      <x:c r="G282" s="2"/>
      <x:c r="H282" s="2"/>
      <x:c r="I282" s="2"/>
      <x:c r="J282" s="2"/>
      <x:c r="K282" s="2"/>
      <x:c r="L282" s="2"/>
      <x:c r="M282" s="2"/>
      <x:c r="N282" s="2"/>
      <x:c r="O282" s="2"/>
      <x:c r="P282" s="2"/>
      <x:c r="Q282" s="2"/>
    </x:row>
    <x:row r="283" ht="23" customHeight="1">
      <x:c r="A283" s="2"/>
      <x:c r="B283" s="2"/>
      <x:c r="C283" s="2"/>
      <x:c r="D283" s="2"/>
      <x:c r="E283" s="2"/>
      <x:c r="F283" s="2"/>
      <x:c r="G283" s="2"/>
      <x:c r="H283" s="2"/>
      <x:c r="I283" s="2"/>
      <x:c r="J283" s="2"/>
      <x:c r="K283" s="2"/>
      <x:c r="L283" s="2"/>
      <x:c r="M283" s="2"/>
      <x:c r="N283" s="2"/>
      <x:c r="O283" s="2"/>
      <x:c r="P283" s="2"/>
      <x:c r="Q283" s="2"/>
    </x:row>
    <x:row r="284" ht="23" customHeight="1">
      <x:c r="A284" s="2"/>
      <x:c r="B284" s="2"/>
      <x:c r="C284" s="2"/>
      <x:c r="D284" s="2"/>
      <x:c r="E284" s="2"/>
      <x:c r="F284" s="2"/>
      <x:c r="G284" s="2"/>
      <x:c r="H284" s="2"/>
      <x:c r="I284" s="2"/>
      <x:c r="J284" s="2"/>
      <x:c r="K284" s="2"/>
      <x:c r="L284" s="2"/>
      <x:c r="M284" s="2"/>
      <x:c r="N284" s="2"/>
      <x:c r="O284" s="2"/>
      <x:c r="P284" s="2"/>
      <x:c r="Q284" s="2"/>
    </x:row>
    <x:row r="285" ht="23" customHeight="1">
      <x:c r="A285" s="2"/>
      <x:c r="B285" s="2"/>
      <x:c r="C285" s="2"/>
      <x:c r="D285" s="2"/>
      <x:c r="E285" s="2"/>
      <x:c r="F285" s="2"/>
      <x:c r="G285" s="2"/>
      <x:c r="H285" s="2"/>
      <x:c r="I285" s="2"/>
      <x:c r="J285" s="2"/>
      <x:c r="K285" s="2"/>
      <x:c r="L285" s="2"/>
      <x:c r="M285" s="2"/>
      <x:c r="N285" s="2"/>
      <x:c r="O285" s="2"/>
      <x:c r="P285" s="2"/>
      <x:c r="Q285" s="2"/>
    </x:row>
    <x:row r="286" ht="23" customHeight="1">
      <x:c r="A286" s="2"/>
      <x:c r="B286" s="2"/>
      <x:c r="C286" s="2"/>
      <x:c r="D286" s="2"/>
      <x:c r="E286" s="2"/>
      <x:c r="F286" s="2"/>
      <x:c r="G286" s="2"/>
      <x:c r="H286" s="2"/>
      <x:c r="I286" s="2"/>
      <x:c r="J286" s="2"/>
      <x:c r="K286" s="2"/>
      <x:c r="L286" s="2"/>
      <x:c r="M286" s="2"/>
      <x:c r="N286" s="2"/>
      <x:c r="O286" s="2"/>
      <x:c r="P286" s="2"/>
      <x:c r="Q286" s="2"/>
    </x:row>
    <x:row r="287" ht="23" customHeight="1">
      <x:c r="A287" s="2"/>
      <x:c r="B287" s="2"/>
      <x:c r="C287" s="2"/>
      <x:c r="D287" s="2"/>
      <x:c r="E287" s="2"/>
      <x:c r="F287" s="2"/>
      <x:c r="G287" s="2"/>
      <x:c r="H287" s="2"/>
      <x:c r="I287" s="2"/>
      <x:c r="J287" s="2"/>
      <x:c r="K287" s="2"/>
      <x:c r="L287" s="2"/>
      <x:c r="M287" s="2"/>
      <x:c r="N287" s="2"/>
      <x:c r="O287" s="2"/>
      <x:c r="P287" s="2"/>
      <x:c r="Q287" s="2"/>
    </x:row>
    <x:row r="288" ht="23" customHeight="1">
      <x:c r="A288" s="2"/>
      <x:c r="B288" s="2"/>
      <x:c r="C288" s="2"/>
      <x:c r="D288" s="2"/>
      <x:c r="E288" s="2"/>
      <x:c r="F288" s="2"/>
      <x:c r="G288" s="2"/>
      <x:c r="H288" s="2"/>
      <x:c r="I288" s="2"/>
      <x:c r="J288" s="2"/>
      <x:c r="K288" s="2"/>
      <x:c r="L288" s="2"/>
      <x:c r="M288" s="2"/>
      <x:c r="N288" s="2"/>
      <x:c r="O288" s="2"/>
      <x:c r="P288" s="2"/>
      <x:c r="Q288" s="2"/>
    </x:row>
    <x:row r="289" ht="23" customHeight="1">
      <x:c r="A289" s="2"/>
      <x:c r="B289" s="2"/>
      <x:c r="C289" s="2"/>
      <x:c r="D289" s="2"/>
      <x:c r="E289" s="2"/>
      <x:c r="F289" s="2"/>
      <x:c r="G289" s="2"/>
      <x:c r="H289" s="2"/>
      <x:c r="I289" s="2"/>
      <x:c r="J289" s="2"/>
      <x:c r="K289" s="2"/>
      <x:c r="L289" s="2"/>
      <x:c r="M289" s="2"/>
      <x:c r="N289" s="2"/>
      <x:c r="O289" s="2"/>
      <x:c r="P289" s="2"/>
      <x:c r="Q289" s="2"/>
    </x:row>
    <x:row r="290" ht="23" customHeight="1">
      <x:c r="A290" s="2"/>
      <x:c r="B290" s="2"/>
      <x:c r="C290" s="2"/>
      <x:c r="D290" s="2"/>
      <x:c r="E290" s="2"/>
      <x:c r="F290" s="2"/>
      <x:c r="G290" s="2"/>
      <x:c r="H290" s="2"/>
      <x:c r="I290" s="2"/>
      <x:c r="J290" s="2"/>
      <x:c r="K290" s="2"/>
      <x:c r="L290" s="2"/>
      <x:c r="M290" s="2"/>
      <x:c r="N290" s="2"/>
      <x:c r="O290" s="2"/>
      <x:c r="P290" s="2"/>
      <x:c r="Q290" s="2"/>
    </x:row>
    <x:row r="291" ht="23" customHeight="1">
      <x:c r="A291" s="2"/>
      <x:c r="B291" s="2"/>
      <x:c r="C291" s="2"/>
      <x:c r="D291" s="2"/>
      <x:c r="E291" s="2"/>
      <x:c r="F291" s="2"/>
      <x:c r="G291" s="2"/>
      <x:c r="H291" s="2"/>
      <x:c r="I291" s="2"/>
      <x:c r="J291" s="2"/>
      <x:c r="K291" s="2"/>
      <x:c r="L291" s="2"/>
      <x:c r="M291" s="2"/>
      <x:c r="N291" s="2"/>
      <x:c r="O291" s="2"/>
      <x:c r="P291" s="2"/>
      <x:c r="Q291" s="2"/>
    </x:row>
    <x:row r="292" ht="23" customHeight="1">
      <x:c r="A292" s="2"/>
      <x:c r="B292" s="2"/>
      <x:c r="C292" s="2"/>
      <x:c r="D292" s="2"/>
      <x:c r="E292" s="2"/>
      <x:c r="F292" s="2"/>
      <x:c r="G292" s="2"/>
      <x:c r="H292" s="2"/>
      <x:c r="I292" s="2"/>
      <x:c r="J292" s="2"/>
      <x:c r="K292" s="2"/>
      <x:c r="L292" s="2"/>
      <x:c r="M292" s="2"/>
      <x:c r="N292" s="2"/>
      <x:c r="O292" s="2"/>
      <x:c r="P292" s="2"/>
      <x:c r="Q292" s="2"/>
    </x:row>
    <x:row r="293" ht="23" customHeight="1">
      <x:c r="A293" s="2"/>
      <x:c r="B293" s="2"/>
      <x:c r="C293" s="2"/>
      <x:c r="D293" s="2"/>
      <x:c r="E293" s="2"/>
      <x:c r="F293" s="2"/>
      <x:c r="G293" s="2"/>
      <x:c r="H293" s="2"/>
      <x:c r="I293" s="2"/>
      <x:c r="J293" s="2"/>
      <x:c r="K293" s="2"/>
      <x:c r="L293" s="2"/>
      <x:c r="M293" s="2"/>
      <x:c r="N293" s="2"/>
      <x:c r="O293" s="2"/>
      <x:c r="P293" s="2"/>
      <x:c r="Q293" s="2"/>
    </x:row>
    <x:row r="294" ht="23" customHeight="1">
      <x:c r="A294" s="2"/>
      <x:c r="B294" s="2"/>
      <x:c r="C294" s="2"/>
      <x:c r="D294" s="2"/>
      <x:c r="E294" s="2"/>
      <x:c r="F294" s="2"/>
      <x:c r="G294" s="2"/>
      <x:c r="H294" s="2"/>
      <x:c r="I294" s="2"/>
      <x:c r="J294" s="2"/>
      <x:c r="K294" s="2"/>
      <x:c r="L294" s="2"/>
      <x:c r="M294" s="2"/>
      <x:c r="N294" s="2"/>
      <x:c r="O294" s="2"/>
      <x:c r="P294" s="2"/>
      <x:c r="Q294" s="2"/>
    </x:row>
    <x:row r="295" ht="23" customHeight="1">
      <x:c r="A295" s="2"/>
      <x:c r="B295" s="2"/>
      <x:c r="C295" s="2"/>
      <x:c r="D295" s="2"/>
      <x:c r="E295" s="2"/>
      <x:c r="F295" s="2"/>
      <x:c r="G295" s="2"/>
      <x:c r="H295" s="2"/>
      <x:c r="I295" s="2"/>
      <x:c r="J295" s="2"/>
      <x:c r="K295" s="2"/>
      <x:c r="L295" s="2"/>
      <x:c r="M295" s="2"/>
      <x:c r="N295" s="2"/>
      <x:c r="O295" s="2"/>
      <x:c r="P295" s="2"/>
      <x:c r="Q295" s="2"/>
    </x:row>
    <x:row r="296" ht="23" customHeight="1">
      <x:c r="A296" s="2"/>
      <x:c r="B296" s="2"/>
      <x:c r="C296" s="2"/>
      <x:c r="D296" s="2"/>
      <x:c r="E296" s="2"/>
      <x:c r="F296" s="2"/>
      <x:c r="G296" s="2"/>
      <x:c r="H296" s="2"/>
      <x:c r="I296" s="2"/>
      <x:c r="J296" s="2"/>
      <x:c r="K296" s="2"/>
      <x:c r="L296" s="2"/>
      <x:c r="M296" s="2"/>
      <x:c r="N296" s="2"/>
      <x:c r="O296" s="2"/>
      <x:c r="P296" s="2"/>
      <x:c r="Q296" s="2"/>
    </x:row>
    <x:row r="297" ht="23" customHeight="1">
      <x:c r="A297" s="2"/>
      <x:c r="B297" s="2"/>
      <x:c r="C297" s="2"/>
      <x:c r="D297" s="2"/>
      <x:c r="E297" s="2"/>
      <x:c r="F297" s="2"/>
      <x:c r="G297" s="2"/>
      <x:c r="H297" s="2"/>
      <x:c r="I297" s="2"/>
      <x:c r="J297" s="2"/>
      <x:c r="K297" s="2"/>
      <x:c r="L297" s="2"/>
      <x:c r="M297" s="2"/>
      <x:c r="N297" s="2"/>
      <x:c r="O297" s="2"/>
      <x:c r="P297" s="2"/>
      <x:c r="Q297" s="2"/>
    </x:row>
    <x:row r="298" ht="23" customHeight="1">
      <x:c r="A298" s="2"/>
      <x:c r="B298" s="2"/>
      <x:c r="C298" s="2"/>
      <x:c r="D298" s="2"/>
      <x:c r="E298" s="2"/>
      <x:c r="F298" s="2"/>
      <x:c r="G298" s="2"/>
      <x:c r="H298" s="2"/>
      <x:c r="I298" s="2"/>
      <x:c r="J298" s="2"/>
      <x:c r="K298" s="2"/>
      <x:c r="L298" s="2"/>
      <x:c r="M298" s="2"/>
      <x:c r="N298" s="2"/>
      <x:c r="O298" s="2"/>
      <x:c r="P298" s="2"/>
      <x:c r="Q298" s="2"/>
    </x:row>
    <x:row r="299" ht="23" customHeight="1">
      <x:c r="A299" s="2"/>
      <x:c r="B299" s="2"/>
      <x:c r="C299" s="2"/>
      <x:c r="D299" s="2"/>
      <x:c r="E299" s="2"/>
      <x:c r="F299" s="2"/>
      <x:c r="G299" s="2"/>
      <x:c r="H299" s="2"/>
      <x:c r="I299" s="2"/>
      <x:c r="J299" s="2"/>
      <x:c r="K299" s="2"/>
      <x:c r="L299" s="2"/>
      <x:c r="M299" s="2"/>
      <x:c r="N299" s="2"/>
      <x:c r="O299" s="2"/>
      <x:c r="P299" s="2"/>
      <x:c r="Q299" s="2"/>
    </x:row>
    <x:row r="300" ht="23" customHeight="1">
      <x:c r="A300" s="2"/>
      <x:c r="B300" s="2"/>
      <x:c r="C300" s="2"/>
      <x:c r="D300" s="2"/>
      <x:c r="E300" s="2"/>
      <x:c r="F300" s="2"/>
      <x:c r="G300" s="2"/>
      <x:c r="H300" s="2"/>
      <x:c r="I300" s="2"/>
      <x:c r="J300" s="2"/>
      <x:c r="K300" s="2"/>
      <x:c r="L300" s="2"/>
      <x:c r="M300" s="2"/>
      <x:c r="N300" s="2"/>
      <x:c r="O300" s="2"/>
      <x:c r="P300" s="2"/>
      <x:c r="Q300" s="2"/>
    </x:row>
  </x:sheetData>
  <x:mergeCells>
    <x:mergeCell ref="A4:I4"/>
    <x:mergeCell ref="A16:C16"/>
    <x:mergeCell ref="A20:C20"/>
    <x:mergeCell ref="A24:I24"/>
    <x:mergeCell ref="A27:I27"/>
  </x:mergeCells>
  <x:pageMargins left="0.7" right="0.7" top="0.75" bottom="0.75" header="0.3" footer="0.3"/>
  <x:drawing xmlns:r="http://schemas.openxmlformats.org/officeDocument/2006/relationships" r:id="R3cd28a9f936c4d70"/>
</x:worksheet>
</file>

<file path=xl/worksheets/sheet2.xml><?xml version="1.0" encoding="utf-8"?>
<x:worksheet xmlns:x="http://schemas.openxmlformats.org/spreadsheetml/2006/main">
  <x:sheetPr>
    <x:tabColor rgb="FF157F7B"/>
  </x:sheetPr>
  <x:sheetViews>
    <x:sheetView showGridLines="0" workbookViewId="0">
      <x:pane xSplit="1" ySplit="6" topLeftCell="B7" activePane="bottomRight" state="frozen"/>
    </x:sheetView>
  </x:sheetViews>
  <x:sheetFormatPr defaultRowHeight="15"/>
  <x:cols>
    <x:col min="1" max="1" width="8" hidden="0" customWidth="1"/>
    <x:col min="2" max="2" width="14.670000076293945" hidden="0" customWidth="1"/>
    <x:col min="3" max="3" width="15.5600004196167" hidden="0" customWidth="1"/>
    <x:col min="4" max="4" width="14.670000076293945" hidden="0" customWidth="1"/>
    <x:col min="5" max="5" width="14.670000076293945" hidden="0" customWidth="1"/>
    <x:col min="6" max="6" width="14.670000076293945" hidden="0" customWidth="1"/>
    <x:col min="7" max="7" width="14.670000076293945" hidden="0" customWidth="1"/>
    <x:col min="8" max="8" width="14.670000076293945" hidden="0" customWidth="1"/>
    <x:col min="9" max="9" width="14.670000076293945" hidden="0" customWidth="1"/>
    <x:col min="10" max="10" width="12.220000267028809" hidden="0" customWidth="1"/>
    <x:col min="11" max="11" width="10" hidden="0" customWidth="1"/>
    <x:col min="12" max="12" width="67.77999877929688" hidden="0" customWidth="1"/>
    <x:col min="13" max="13" width="12.220000267028809" hidden="0" customWidth="1"/>
  </x:cols>
  <x:sheetData>
    <x:row r="1" ht="23" customHeight="1">
      <x:c r="A1" s="2"/>
      <x:c r="B1" s="2"/>
      <x:c r="C1" s="2"/>
      <x:c r="D1" s="2"/>
      <x:c r="E1" s="2"/>
      <x:c r="F1" s="2"/>
      <x:c r="G1" s="2"/>
      <x:c r="H1" s="2"/>
      <x:c r="I1" s="2"/>
      <x:c r="J1" s="2"/>
      <x:c r="K1" s="2"/>
      <x:c r="L1" s="2"/>
      <x:c r="M1" s="2"/>
      <x:c r="N1" s="2"/>
      <x:c r="O1" s="2"/>
      <x:c r="P1" s="2"/>
      <x:c r="Q1" s="2"/>
    </x:row>
    <x:row r="2" ht="23" customHeight="1">
      <x:c r="A2" s="3" t="str">
        <x:v>PUF financial portfolio | audited FY2014–FY2025</x:v>
      </x:c>
      <x:c r="B2" s="3"/>
      <x:c r="C2" s="3"/>
      <x:c r="D2" s="3"/>
      <x:c r="E2" s="3"/>
      <x:c r="F2" s="3"/>
      <x:c r="G2" s="3"/>
      <x:c r="H2" s="3"/>
      <x:c r="I2" s="3"/>
      <x:c r="J2" s="3"/>
      <x:c r="K2" s="2"/>
      <x:c r="L2" s="2"/>
      <x:c r="M2" s="2"/>
      <x:c r="N2" s="2"/>
      <x:c r="O2" s="2"/>
      <x:c r="P2" s="2"/>
      <x:c r="Q2" s="2"/>
    </x:row>
    <x:row r="3" ht="23" customHeight="1">
      <x:c r="A3" s="4"/>
      <x:c r="B3" s="4"/>
      <x:c r="C3" s="4"/>
      <x:c r="D3" s="4"/>
      <x:c r="E3" s="4"/>
      <x:c r="F3" s="4"/>
      <x:c r="G3" s="4"/>
      <x:c r="H3" s="4"/>
      <x:c r="I3" s="4"/>
      <x:c r="J3" s="4"/>
      <x:c r="K3" s="2"/>
      <x:c r="L3" s="2"/>
      <x:c r="M3" s="2"/>
      <x:c r="N3" s="2"/>
      <x:c r="O3" s="2"/>
      <x:c r="P3" s="2"/>
      <x:c r="Q3" s="2"/>
    </x:row>
    <x:row r="4" ht="34" customHeight="1">
      <x:c r="A4" s="6" t="str">
        <x:v>Amounts are nominal USD millions; cells store full USD. Fiscal years end August 31. Financial NAV excludes the separately valued land.</x:v>
      </x:c>
      <x:c r="B4" s="6"/>
      <x:c r="C4" s="6"/>
      <x:c r="D4" s="6"/>
      <x:c r="E4" s="6"/>
      <x:c r="F4" s="6"/>
      <x:c r="G4" s="6"/>
      <x:c r="H4" s="6"/>
      <x:c r="I4" s="6"/>
      <x:c r="J4" s="6"/>
      <x:c r="K4" s="2"/>
      <x:c r="L4" s="2"/>
      <x:c r="M4" s="2"/>
      <x:c r="N4" s="2"/>
      <x:c r="O4" s="2"/>
      <x:c r="P4" s="2"/>
      <x:c r="Q4" s="2"/>
    </x:row>
    <x:row r="5" ht="23" customHeight="1">
      <x:c r="A5" s="2"/>
      <x:c r="B5" s="2"/>
      <x:c r="C5" s="2"/>
      <x:c r="D5" s="2"/>
      <x:c r="E5" s="2"/>
      <x:c r="F5" s="2"/>
      <x:c r="G5" s="2"/>
      <x:c r="H5" s="2"/>
      <x:c r="I5" s="2"/>
      <x:c r="J5" s="2"/>
      <x:c r="K5" s="2"/>
      <x:c r="L5" s="2"/>
      <x:c r="M5" s="2"/>
      <x:c r="N5" s="2"/>
      <x:c r="O5" s="2"/>
      <x:c r="P5" s="2"/>
      <x:c r="Q5" s="2"/>
    </x:row>
    <x:row r="6" ht="35" customHeight="1">
      <x:c r="A6" s="15" t="str">
        <x:v>FY</x:v>
      </x:c>
      <x:c r="B6" s="16" t="str">
        <x:v>Opening NAV</x:v>
      </x:c>
      <x:c r="C6" s="16" t="str">
        <x:v>Mineral contributions</x:v>
      </x:c>
      <x:c r="D6" s="16" t="str">
        <x:v>Net investment income¹</x:v>
      </x:c>
      <x:c r="E6" s="16" t="str">
        <x:v>Land / admin expenses</x:v>
      </x:c>
      <x:c r="F6" s="16" t="str">
        <x:v>AUF investment payout</x:v>
      </x:c>
      <x:c r="G6" s="16" t="str">
        <x:v>Calculated ending NAV</x:v>
      </x:c>
      <x:c r="H6" s="16" t="str">
        <x:v>Reported ending NAV</x:v>
      </x:c>
      <x:c r="I6" s="16" t="str">
        <x:v>Annual NAV change</x:v>
      </x:c>
      <x:c r="J6" s="16" t="str">
        <x:v>Reconciliation USD</x:v>
      </x:c>
      <x:c r="K6" s="16" t="str">
        <x:v>Source ID</x:v>
      </x:c>
      <x:c r="L6" s="16" t="str">
        <x:v>Source URL</x:v>
      </x:c>
      <x:c r="M6" s="17" t="str">
        <x:v>Printed / PDF page</x:v>
      </x:c>
      <x:c r="N6" s="2"/>
      <x:c r="O6" s="2"/>
      <x:c r="P6" s="2"/>
      <x:c r="Q6" s="2"/>
    </x:row>
    <x:row r="7" ht="42" customHeight="1">
      <x:c r="A7" s="2" t="n">
        <x:v>2014</x:v>
      </x:c>
      <x:c r="B7" s="20" t="n">
        <x:v>14852539000</x:v>
      </x:c>
      <x:c r="C7" s="20" t="n">
        <x:v>1129698000</x:v>
      </x:c>
      <x:c r="D7" s="20" t="n">
        <x:v>2268501000</x:v>
      </x:c>
      <x:c r="E7" s="20" t="n">
        <x:v>8461000</x:v>
      </x:c>
      <x:c r="F7" s="20" t="n">
        <x:v>877374000</x:v>
      </x:c>
      <x:c r="G7" s="21" t="n">
        <x:f>B7+C7+D7-E7-F7</x:f>
        <x:v>17364903000</x:v>
      </x:c>
      <x:c r="H7" s="20" t="n">
        <x:v>17364903000</x:v>
      </x:c>
      <x:c r="I7" s="21" t="n">
        <x:f>H7-B7</x:f>
        <x:v>2512364000</x:v>
      </x:c>
      <x:c r="J7" s="22" t="n">
        <x:f>G7-H7</x:f>
        <x:v>0</x:v>
      </x:c>
      <x:c r="K7" s="2" t="str">
        <x:v>S01</x:v>
      </x:c>
      <x:c r="L7" s="18" t="str">
        <x:v>https://www.utimco.org/media/mmnf3qbr/puf2015auditedfinancials.pdf</x:v>
      </x:c>
      <x:c r="M7" s="18" t="str">
        <x:v>9 / 11</x:v>
      </x:c>
      <x:c r="N7" s="2"/>
      <x:c r="O7" s="2"/>
      <x:c r="P7" s="2"/>
      <x:c r="Q7" s="2"/>
    </x:row>
    <x:row r="8" ht="42" customHeight="1">
      <x:c r="A8" s="2" t="n">
        <x:v>2015</x:v>
      </x:c>
      <x:c r="B8" s="20" t="n">
        <x:v>17364903000</x:v>
      </x:c>
      <x:c r="C8" s="20" t="n">
        <x:v>806672000</x:v>
      </x:c>
      <x:c r="D8" s="20" t="n">
        <x:v>95163000</x:v>
      </x:c>
      <x:c r="E8" s="20" t="n">
        <x:v>13144000</x:v>
      </x:c>
      <x:c r="F8" s="20" t="n">
        <x:v>763553000</x:v>
      </x:c>
      <x:c r="G8" s="21" t="n">
        <x:f>B8+C8+D8-E8-F8</x:f>
        <x:v>17490041000</x:v>
      </x:c>
      <x:c r="H8" s="20" t="n">
        <x:v>17490041000</x:v>
      </x:c>
      <x:c r="I8" s="21" t="n">
        <x:f>H8-B8</x:f>
        <x:v>125138000</x:v>
      </x:c>
      <x:c r="J8" s="22" t="n">
        <x:f>G8-H8</x:f>
        <x:v>0</x:v>
      </x:c>
      <x:c r="K8" s="2" t="str">
        <x:v>S01</x:v>
      </x:c>
      <x:c r="L8" s="18" t="str">
        <x:v>https://www.utimco.org/media/mmnf3qbr/puf2015auditedfinancials.pdf</x:v>
      </x:c>
      <x:c r="M8" s="18" t="str">
        <x:v>9 / 11</x:v>
      </x:c>
      <x:c r="N8" s="2"/>
      <x:c r="O8" s="2"/>
      <x:c r="P8" s="2"/>
      <x:c r="Q8" s="2"/>
    </x:row>
    <x:row r="9" ht="42" customHeight="1">
      <x:c r="A9" s="2" t="n">
        <x:v>2016</x:v>
      </x:c>
      <x:c r="B9" s="20" t="n">
        <x:v>17490041000</x:v>
      </x:c>
      <x:c r="C9" s="20" t="n">
        <x:v>512315000</x:v>
      </x:c>
      <x:c r="D9" s="20" t="n">
        <x:v>672917000</x:v>
      </x:c>
      <x:c r="E9" s="20" t="n">
        <x:v>22245000</x:v>
      </x:c>
      <x:c r="F9" s="20" t="n">
        <x:v>772877000</x:v>
      </x:c>
      <x:c r="G9" s="21" t="n">
        <x:f>B9+C9+D9-E9-F9</x:f>
        <x:v>17880151000</x:v>
      </x:c>
      <x:c r="H9" s="20" t="n">
        <x:v>17880151000</x:v>
      </x:c>
      <x:c r="I9" s="21" t="n">
        <x:f>H9-B9</x:f>
        <x:v>390110000</x:v>
      </x:c>
      <x:c r="J9" s="22" t="n">
        <x:f>G9-H9</x:f>
        <x:v>0</x:v>
      </x:c>
      <x:c r="K9" s="2" t="str">
        <x:v>S02</x:v>
      </x:c>
      <x:c r="L9" s="18" t="str">
        <x:v>https://www.utimco.org/media/mmmpwudw/puf2017auditedfinancials.pdf</x:v>
      </x:c>
      <x:c r="M9" s="18" t="str">
        <x:v>8 / 10</x:v>
      </x:c>
      <x:c r="N9" s="2"/>
      <x:c r="O9" s="2"/>
      <x:c r="P9" s="2"/>
      <x:c r="Q9" s="2"/>
    </x:row>
    <x:row r="10" ht="42" customHeight="1">
      <x:c r="A10" s="2" t="n">
        <x:v>2017</x:v>
      </x:c>
      <x:c r="B10" s="20" t="n">
        <x:v>17880151000</x:v>
      </x:c>
      <x:c r="C10" s="20" t="n">
        <x:v>688734000</x:v>
      </x:c>
      <x:c r="D10" s="20" t="n">
        <x:v>2199261000</x:v>
      </x:c>
      <x:c r="E10" s="20" t="n">
        <x:v>15886000</x:v>
      </x:c>
      <x:c r="F10" s="20" t="n">
        <x:v>839441000</x:v>
      </x:c>
      <x:c r="G10" s="21" t="n">
        <x:f>B10+C10+D10-E10-F10</x:f>
        <x:v>19912819000</x:v>
      </x:c>
      <x:c r="H10" s="20" t="n">
        <x:v>19912819000</x:v>
      </x:c>
      <x:c r="I10" s="21" t="n">
        <x:f>H10-B10</x:f>
        <x:v>2032668000</x:v>
      </x:c>
      <x:c r="J10" s="22" t="n">
        <x:f>G10-H10</x:f>
        <x:v>0</x:v>
      </x:c>
      <x:c r="K10" s="2" t="str">
        <x:v>S02</x:v>
      </x:c>
      <x:c r="L10" s="18" t="str">
        <x:v>https://www.utimco.org/media/mmmpwudw/puf2017auditedfinancials.pdf</x:v>
      </x:c>
      <x:c r="M10" s="18" t="str">
        <x:v>8 / 10</x:v>
      </x:c>
      <x:c r="N10" s="2"/>
      <x:c r="O10" s="2"/>
      <x:c r="P10" s="2"/>
      <x:c r="Q10" s="2"/>
    </x:row>
    <x:row r="11" ht="42" customHeight="1">
      <x:c r="A11" s="2" t="n">
        <x:v>2018</x:v>
      </x:c>
      <x:c r="B11" s="20" t="n">
        <x:v>19912819000</x:v>
      </x:c>
      <x:c r="C11" s="20" t="n">
        <x:v>1031825000</x:v>
      </x:c>
      <x:c r="D11" s="20" t="n">
        <x:v>1845648000</x:v>
      </x:c>
      <x:c r="E11" s="20" t="n">
        <x:v>25895000</x:v>
      </x:c>
      <x:c r="F11" s="20" t="n">
        <x:v>887250000</x:v>
      </x:c>
      <x:c r="G11" s="21" t="n">
        <x:f>B11+C11+D11-E11-F11</x:f>
        <x:v>21877147000</x:v>
      </x:c>
      <x:c r="H11" s="20" t="n">
        <x:v>21877147000</x:v>
      </x:c>
      <x:c r="I11" s="21" t="n">
        <x:f>H11-B11</x:f>
        <x:v>1964328000</x:v>
      </x:c>
      <x:c r="J11" s="22" t="n">
        <x:f>G11-H11</x:f>
        <x:v>0</x:v>
      </x:c>
      <x:c r="K11" s="2" t="str">
        <x:v>S03</x:v>
      </x:c>
      <x:c r="L11" s="18" t="str">
        <x:v>https://www.utimco.org/media/2x5dsp5c/k-files-reports-annual-2019-financial-statements-final-2019-puf-financial-statements-final.pdf</x:v>
      </x:c>
      <x:c r="M11" s="18" t="str">
        <x:v>8 / 10</x:v>
      </x:c>
      <x:c r="N11" s="2"/>
      <x:c r="O11" s="2"/>
      <x:c r="P11" s="2"/>
      <x:c r="Q11" s="2"/>
    </x:row>
    <x:row r="12" ht="42" customHeight="1">
      <x:c r="A12" s="2" t="n">
        <x:v>2019</x:v>
      </x:c>
      <x:c r="B12" s="20" t="n">
        <x:v>21877147000</x:v>
      </x:c>
      <x:c r="C12" s="20" t="n">
        <x:v>1026115000</x:v>
      </x:c>
      <x:c r="D12" s="20" t="n">
        <x:v>962546000</x:v>
      </x:c>
      <x:c r="E12" s="20" t="n">
        <x:v>21664000</x:v>
      </x:c>
      <x:c r="F12" s="20" t="n">
        <x:v>1014000000</x:v>
      </x:c>
      <x:c r="G12" s="21" t="n">
        <x:f>B12+C12+D12-E12-F12</x:f>
        <x:v>22830144000</x:v>
      </x:c>
      <x:c r="H12" s="20" t="n">
        <x:v>22830144000</x:v>
      </x:c>
      <x:c r="I12" s="21" t="n">
        <x:f>H12-B12</x:f>
        <x:v>952997000</x:v>
      </x:c>
      <x:c r="J12" s="22" t="n">
        <x:f>G12-H12</x:f>
        <x:v>0</x:v>
      </x:c>
      <x:c r="K12" s="2" t="str">
        <x:v>S03</x:v>
      </x:c>
      <x:c r="L12" s="18" t="str">
        <x:v>https://www.utimco.org/media/2x5dsp5c/k-files-reports-annual-2019-financial-statements-final-2019-puf-financial-statements-final.pdf</x:v>
      </x:c>
      <x:c r="M12" s="18" t="str">
        <x:v>8 / 10</x:v>
      </x:c>
      <x:c r="N12" s="2"/>
      <x:c r="O12" s="2"/>
      <x:c r="P12" s="2"/>
      <x:c r="Q12" s="2"/>
    </x:row>
    <x:row r="13" ht="42" customHeight="1">
      <x:c r="A13" s="2" t="n">
        <x:v>2020</x:v>
      </x:c>
      <x:c r="B13" s="20" t="n">
        <x:v>22830144000</x:v>
      </x:c>
      <x:c r="C13" s="20" t="n">
        <x:v>770972000</x:v>
      </x:c>
      <x:c r="D13" s="20" t="n">
        <x:v>2116466000</x:v>
      </x:c>
      <x:c r="E13" s="20" t="n">
        <x:v>25553000</x:v>
      </x:c>
      <x:c r="F13" s="20" t="n">
        <x:v>1311390000</x:v>
      </x:c>
      <x:c r="G13" s="21" t="n">
        <x:f>B13+C13+D13-E13-F13</x:f>
        <x:v>24380639000</x:v>
      </x:c>
      <x:c r="H13" s="20" t="n">
        <x:v>24380639000</x:v>
      </x:c>
      <x:c r="I13" s="21" t="n">
        <x:f>H13-B13</x:f>
        <x:v>1550495000</x:v>
      </x:c>
      <x:c r="J13" s="22" t="n">
        <x:f>G13-H13</x:f>
        <x:v>0</x:v>
      </x:c>
      <x:c r="K13" s="2" t="str">
        <x:v>S04</x:v>
      </x:c>
      <x:c r="L13" s="18" t="str">
        <x:v>https://www.utimco.org/media/0b4hpbli/2021-puf-audited-financial-statements.pdf</x:v>
      </x:c>
      <x:c r="M13" s="18" t="str">
        <x:v>8 / 10</x:v>
      </x:c>
      <x:c r="N13" s="2"/>
      <x:c r="O13" s="2"/>
      <x:c r="P13" s="2"/>
      <x:c r="Q13" s="2"/>
    </x:row>
    <x:row r="14" ht="42" customHeight="1">
      <x:c r="A14" s="2" t="n">
        <x:v>2021</x:v>
      </x:c>
      <x:c r="B14" s="20" t="n">
        <x:v>24380639000</x:v>
      </x:c>
      <x:c r="C14" s="20" t="n">
        <x:v>979180000</x:v>
      </x:c>
      <x:c r="D14" s="20" t="n">
        <x:v>7745610000</x:v>
      </x:c>
      <x:c r="E14" s="20" t="n">
        <x:v>23861000</x:v>
      </x:c>
      <x:c r="F14" s="20" t="n">
        <x:v>1112265000</x:v>
      </x:c>
      <x:c r="G14" s="21" t="n">
        <x:f>B14+C14+D14-E14-F14</x:f>
        <x:v>31969303000</x:v>
      </x:c>
      <x:c r="H14" s="20" t="n">
        <x:v>31969303000</x:v>
      </x:c>
      <x:c r="I14" s="21" t="n">
        <x:f>H14-B14</x:f>
        <x:v>7588664000</x:v>
      </x:c>
      <x:c r="J14" s="22" t="n">
        <x:f>G14-H14</x:f>
        <x:v>0</x:v>
      </x:c>
      <x:c r="K14" s="2" t="str">
        <x:v>S04</x:v>
      </x:c>
      <x:c r="L14" s="18" t="str">
        <x:v>https://www.utimco.org/media/0b4hpbli/2021-puf-audited-financial-statements.pdf</x:v>
      </x:c>
      <x:c r="M14" s="18" t="str">
        <x:v>8 / 10</x:v>
      </x:c>
      <x:c r="N14" s="2"/>
      <x:c r="O14" s="2"/>
      <x:c r="P14" s="2"/>
      <x:c r="Q14" s="2"/>
    </x:row>
    <x:row r="15" ht="42" customHeight="1">
      <x:c r="A15" s="2" t="n">
        <x:v>2022</x:v>
      </x:c>
      <x:c r="B15" s="20" t="n">
        <x:v>31969303000</x:v>
      </x:c>
      <x:c r="C15" s="20" t="n">
        <x:v>2124542000</x:v>
      </x:c>
      <x:c r="D15" s="20" t="n">
        <x:v>-2026536000</x:v>
      </x:c>
      <x:c r="E15" s="20" t="n">
        <x:v>16789000</x:v>
      </x:c>
      <x:c r="F15" s="20" t="n">
        <x:v>1161760000</x:v>
      </x:c>
      <x:c r="G15" s="21" t="n">
        <x:f>B15+C15+D15-E15-F15</x:f>
        <x:v>30888760000</x:v>
      </x:c>
      <x:c r="H15" s="20" t="n">
        <x:v>30888760000</x:v>
      </x:c>
      <x:c r="I15" s="21" t="n">
        <x:f>H15-B15</x:f>
        <x:v>-1080543000</x:v>
      </x:c>
      <x:c r="J15" s="22" t="n">
        <x:f>G15-H15</x:f>
        <x:v>0</x:v>
      </x:c>
      <x:c r="K15" s="2" t="str">
        <x:v>S05</x:v>
      </x:c>
      <x:c r="L15" s="18" t="str">
        <x:v>https://www.utimco.org/media/dwkpsi12/2023-puf-audited-financial-statements.pdf</x:v>
      </x:c>
      <x:c r="M15" s="18" t="str">
        <x:v>9 / 11</x:v>
      </x:c>
      <x:c r="N15" s="2"/>
      <x:c r="O15" s="2"/>
      <x:c r="P15" s="2"/>
      <x:c r="Q15" s="2"/>
    </x:row>
    <x:row r="16" ht="42" customHeight="1">
      <x:c r="A16" s="2" t="n">
        <x:v>2023</x:v>
      </x:c>
      <x:c r="B16" s="20" t="n">
        <x:v>30888760000</x:v>
      </x:c>
      <x:c r="C16" s="20" t="n">
        <x:v>1864435000</x:v>
      </x:c>
      <x:c r="D16" s="20" t="n">
        <x:v>1503781000</x:v>
      </x:c>
      <x:c r="E16" s="20" t="n">
        <x:v>15627000</x:v>
      </x:c>
      <x:c r="F16" s="20" t="n">
        <x:v>1231115000</x:v>
      </x:c>
      <x:c r="G16" s="21" t="n">
        <x:f>B16+C16+D16-E16-F16</x:f>
        <x:v>33010234000</x:v>
      </x:c>
      <x:c r="H16" s="20" t="n">
        <x:v>33010234000</x:v>
      </x:c>
      <x:c r="I16" s="21" t="n">
        <x:f>H16-B16</x:f>
        <x:v>2121474000</x:v>
      </x:c>
      <x:c r="J16" s="22" t="n">
        <x:f>G16-H16</x:f>
        <x:v>0</x:v>
      </x:c>
      <x:c r="K16" s="2" t="str">
        <x:v>S05</x:v>
      </x:c>
      <x:c r="L16" s="18" t="str">
        <x:v>https://www.utimco.org/media/dwkpsi12/2023-puf-audited-financial-statements.pdf</x:v>
      </x:c>
      <x:c r="M16" s="18" t="str">
        <x:v>9 / 11</x:v>
      </x:c>
      <x:c r="N16" s="2"/>
      <x:c r="O16" s="2"/>
      <x:c r="P16" s="2"/>
      <x:c r="Q16" s="2"/>
    </x:row>
    <x:row r="17" ht="42" customHeight="1">
      <x:c r="A17" s="2" t="n">
        <x:v>2024</x:v>
      </x:c>
      <x:c r="B17" s="20" t="n">
        <x:v>33010234000</x:v>
      </x:c>
      <x:c r="C17" s="20" t="n">
        <x:v>1850301000</x:v>
      </x:c>
      <x:c r="D17" s="20" t="n">
        <x:v>3504371000</x:v>
      </x:c>
      <x:c r="E17" s="20" t="n">
        <x:v>25563000</x:v>
      </x:c>
      <x:c r="F17" s="20" t="n">
        <x:v>1870475000</x:v>
      </x:c>
      <x:c r="G17" s="21" t="n">
        <x:f>B17+C17+D17-E17-F17</x:f>
        <x:v>36468868000</x:v>
      </x:c>
      <x:c r="H17" s="20" t="n">
        <x:v>36468868000</x:v>
      </x:c>
      <x:c r="I17" s="21" t="n">
        <x:f>H17-B17</x:f>
        <x:v>3458634000</x:v>
      </x:c>
      <x:c r="J17" s="22" t="n">
        <x:f>G17-H17</x:f>
        <x:v>0</x:v>
      </x:c>
      <x:c r="K17" s="2" t="str">
        <x:v>S06</x:v>
      </x:c>
      <x:c r="L17" s="18" t="str">
        <x:v>https://www.utimco.org/media/3glhzmod/2025-puf-audited-financial-statements.pdf</x:v>
      </x:c>
      <x:c r="M17" s="18" t="str">
        <x:v>9 / 11</x:v>
      </x:c>
      <x:c r="N17" s="2"/>
      <x:c r="O17" s="2"/>
      <x:c r="P17" s="2"/>
      <x:c r="Q17" s="2"/>
    </x:row>
    <x:row r="18" ht="42" customHeight="1">
      <x:c r="A18" s="2" t="n">
        <x:v>2025</x:v>
      </x:c>
      <x:c r="B18" s="20" t="n">
        <x:v>36468868000</x:v>
      </x:c>
      <x:c r="C18" s="20" t="n">
        <x:v>1719065000</x:v>
      </x:c>
      <x:c r="D18" s="20" t="n">
        <x:v>3660625000</x:v>
      </x:c>
      <x:c r="E18" s="20" t="n">
        <x:v>32205000</x:v>
      </x:c>
      <x:c r="F18" s="20" t="n">
        <x:v>1524925000</x:v>
      </x:c>
      <x:c r="G18" s="21" t="n">
        <x:f>B18+C18+D18-E18-F18</x:f>
        <x:v>40291428000</x:v>
      </x:c>
      <x:c r="H18" s="20" t="n">
        <x:v>40291428000</x:v>
      </x:c>
      <x:c r="I18" s="21" t="n">
        <x:f>H18-B18</x:f>
        <x:v>3822560000</x:v>
      </x:c>
      <x:c r="J18" s="22" t="n">
        <x:f>G18-H18</x:f>
        <x:v>0</x:v>
      </x:c>
      <x:c r="K18" s="2" t="str">
        <x:v>S06</x:v>
      </x:c>
      <x:c r="L18" s="18" t="str">
        <x:v>https://www.utimco.org/media/3glhzmod/2025-puf-audited-financial-statements.pdf</x:v>
      </x:c>
      <x:c r="M18" s="18" t="str">
        <x:v>9 / 11</x:v>
      </x:c>
      <x:c r="N18" s="2"/>
      <x:c r="O18" s="2"/>
      <x:c r="P18" s="2"/>
      <x:c r="Q18" s="2"/>
    </x:row>
    <x:row r="19" ht="23" customHeight="1">
      <x:c r="A19" s="2"/>
      <x:c r="B19" s="2"/>
      <x:c r="C19" s="2"/>
      <x:c r="D19" s="2"/>
      <x:c r="E19" s="2"/>
      <x:c r="F19" s="2"/>
      <x:c r="G19" s="2"/>
      <x:c r="H19" s="2"/>
      <x:c r="I19" s="2"/>
      <x:c r="J19" s="2"/>
      <x:c r="K19" s="2"/>
      <x:c r="L19" s="2"/>
      <x:c r="M19" s="2"/>
      <x:c r="N19" s="2"/>
      <x:c r="O19" s="2"/>
      <x:c r="P19" s="2"/>
      <x:c r="Q19" s="2"/>
    </x:row>
    <x:row r="20" ht="45" customHeight="1">
      <x:c r="A20" s="6" t="str">
        <x:v>¹ Net investment income includes realized and unrealized gains and is after separately reported investment expenses. Some underlying fund fees are already netted. Land-management / system-administration expenses remain separate here.</x:v>
      </x:c>
      <x:c r="B20" s="6"/>
      <x:c r="C20" s="6"/>
      <x:c r="D20" s="6"/>
      <x:c r="E20" s="6"/>
      <x:c r="F20" s="6"/>
      <x:c r="G20" s="6"/>
      <x:c r="H20" s="6"/>
      <x:c r="I20" s="6"/>
      <x:c r="J20" s="6"/>
      <x:c r="K20" s="2"/>
      <x:c r="L20" s="2"/>
      <x:c r="M20" s="2"/>
      <x:c r="N20" s="2"/>
      <x:c r="O20" s="2"/>
      <x:c r="P20" s="2"/>
      <x:c r="Q20" s="2"/>
    </x:row>
    <x:row r="21" ht="23" customHeight="1">
      <x:c r="A21" s="2"/>
      <x:c r="B21" s="2"/>
      <x:c r="C21" s="2"/>
      <x:c r="D21" s="2"/>
      <x:c r="E21" s="2"/>
      <x:c r="F21" s="2"/>
      <x:c r="G21" s="2"/>
      <x:c r="H21" s="2"/>
      <x:c r="I21" s="2"/>
      <x:c r="J21" s="2"/>
      <x:c r="K21" s="2"/>
      <x:c r="L21" s="2"/>
      <x:c r="M21" s="2"/>
      <x:c r="N21" s="2"/>
      <x:c r="O21" s="2"/>
      <x:c r="P21" s="2"/>
      <x:c r="Q21" s="2"/>
    </x:row>
    <x:row r="22" ht="35" customHeight="1">
      <x:c r="A22" s="15" t="str">
        <x:v>Twelve-year bridge</x:v>
      </x:c>
      <x:c r="B22" s="16" t="str"/>
      <x:c r="C22" s="16" t="str"/>
      <x:c r="D22" s="17" t="str">
        <x:v>USD millions</x:v>
      </x:c>
      <x:c r="E22" s="2"/>
      <x:c r="F22" s="2"/>
      <x:c r="G22" s="2"/>
      <x:c r="H22" s="2"/>
      <x:c r="I22" s="2"/>
      <x:c r="J22" s="2"/>
      <x:c r="K22" s="2"/>
      <x:c r="L22" s="2"/>
      <x:c r="M22" s="2"/>
      <x:c r="N22" s="2"/>
      <x:c r="O22" s="2"/>
      <x:c r="P22" s="2"/>
      <x:c r="Q22" s="2"/>
    </x:row>
    <x:row r="23" ht="23" customHeight="1">
      <x:c r="A23" s="2" t="str">
        <x:v>Opening NAV (August 31, 2013)</x:v>
      </x:c>
      <x:c r="B23" s="2"/>
      <x:c r="C23" s="2"/>
      <x:c r="D23" s="23" t="n">
        <x:f>B7</x:f>
        <x:v>14852539000</x:v>
      </x:c>
      <x:c r="E23" s="2"/>
      <x:c r="F23" s="2"/>
      <x:c r="G23" s="2"/>
      <x:c r="H23" s="2"/>
      <x:c r="I23" s="2"/>
      <x:c r="J23" s="2"/>
      <x:c r="K23" s="2"/>
      <x:c r="L23" s="2"/>
      <x:c r="M23" s="2"/>
      <x:c r="N23" s="2"/>
      <x:c r="O23" s="2"/>
      <x:c r="P23" s="2"/>
      <x:c r="Q23" s="2"/>
    </x:row>
    <x:row r="24" ht="23" customHeight="1">
      <x:c r="A24" s="2" t="str">
        <x:v>Mineral contributions, FY2014–FY2025</x:v>
      </x:c>
      <x:c r="B24" s="2"/>
      <x:c r="C24" s="2"/>
      <x:c r="D24" s="23" t="n">
        <x:f>SUM(C7:C18)</x:f>
        <x:v>14503854000</x:v>
      </x:c>
      <x:c r="E24" s="2"/>
      <x:c r="F24" s="2"/>
      <x:c r="G24" s="2"/>
      <x:c r="H24" s="2"/>
      <x:c r="I24" s="2"/>
      <x:c r="J24" s="2"/>
      <x:c r="K24" s="2"/>
      <x:c r="L24" s="2"/>
      <x:c r="M24" s="2"/>
      <x:c r="N24" s="2"/>
      <x:c r="O24" s="2"/>
      <x:c r="P24" s="2"/>
      <x:c r="Q24" s="2"/>
    </x:row>
    <x:row r="25" ht="23" customHeight="1">
      <x:c r="A25" s="2" t="str">
        <x:v>Net investment income, FY2014–FY2025</x:v>
      </x:c>
      <x:c r="B25" s="2"/>
      <x:c r="C25" s="2"/>
      <x:c r="D25" s="23" t="n">
        <x:f>SUM(D7:D18)</x:f>
        <x:v>24548353000</x:v>
      </x:c>
      <x:c r="E25" s="2"/>
      <x:c r="F25" s="2"/>
      <x:c r="G25" s="2"/>
      <x:c r="H25" s="2"/>
      <x:c r="I25" s="2"/>
      <x:c r="J25" s="2"/>
      <x:c r="K25" s="2"/>
      <x:c r="L25" s="2"/>
      <x:c r="M25" s="2"/>
      <x:c r="N25" s="2"/>
      <x:c r="O25" s="2"/>
      <x:c r="P25" s="2"/>
      <x:c r="Q25" s="2"/>
    </x:row>
    <x:row r="26" ht="23" customHeight="1">
      <x:c r="A26" s="2" t="str">
        <x:v>Land / administration expenses</x:v>
      </x:c>
      <x:c r="B26" s="2"/>
      <x:c r="C26" s="2"/>
      <x:c r="D26" s="23" t="n">
        <x:f>SUM(E7:E18)</x:f>
        <x:v>246893000</x:v>
      </x:c>
      <x:c r="E26" s="2"/>
      <x:c r="F26" s="2"/>
      <x:c r="G26" s="2"/>
      <x:c r="H26" s="2"/>
      <x:c r="I26" s="2"/>
      <x:c r="J26" s="2"/>
      <x:c r="K26" s="2"/>
      <x:c r="L26" s="2"/>
      <x:c r="M26" s="2"/>
      <x:c r="N26" s="2"/>
      <x:c r="O26" s="2"/>
      <x:c r="P26" s="2"/>
      <x:c r="Q26" s="2"/>
    </x:row>
    <x:row r="27" ht="23" customHeight="1">
      <x:c r="A27" s="2" t="str">
        <x:v>AUF investment distributions</x:v>
      </x:c>
      <x:c r="B27" s="2"/>
      <x:c r="C27" s="2"/>
      <x:c r="D27" s="23" t="n">
        <x:f>SUM(F7:F18)</x:f>
        <x:v>13366425000</x:v>
      </x:c>
      <x:c r="E27" s="2"/>
      <x:c r="F27" s="2"/>
      <x:c r="G27" s="2"/>
      <x:c r="H27" s="2"/>
      <x:c r="I27" s="2"/>
      <x:c r="J27" s="2"/>
      <x:c r="K27" s="2"/>
      <x:c r="L27" s="2"/>
      <x:c r="M27" s="2"/>
      <x:c r="N27" s="2"/>
      <x:c r="O27" s="2"/>
      <x:c r="P27" s="2"/>
      <x:c r="Q27" s="2"/>
    </x:row>
    <x:row r="28" ht="25" customHeight="1">
      <x:c r="A28" s="28" t="str">
        <x:v>Calculated ending financial NAV</x:v>
      </x:c>
      <x:c r="B28" s="28"/>
      <x:c r="C28" s="28"/>
      <x:c r="D28" s="29" t="n">
        <x:f>D23+D24+D25-D26-D27</x:f>
        <x:v>40291428000</x:v>
      </x:c>
      <x:c r="E28" s="2"/>
      <x:c r="F28" s="2"/>
      <x:c r="G28" s="2"/>
      <x:c r="H28" s="2"/>
      <x:c r="I28" s="2"/>
      <x:c r="J28" s="2"/>
      <x:c r="K28" s="2"/>
      <x:c r="L28" s="2"/>
      <x:c r="M28" s="2"/>
      <x:c r="N28" s="2"/>
      <x:c r="O28" s="2"/>
      <x:c r="P28" s="2"/>
      <x:c r="Q28" s="2"/>
    </x:row>
    <x:row r="29" ht="23" customHeight="1">
      <x:c r="A29" s="2" t="str">
        <x:v>Reported ending financial NAV</x:v>
      </x:c>
      <x:c r="B29" s="2"/>
      <x:c r="C29" s="2"/>
      <x:c r="D29" s="23" t="n">
        <x:f>H18</x:f>
        <x:v>40291428000</x:v>
      </x:c>
      <x:c r="E29" s="2"/>
      <x:c r="F29" s="2"/>
      <x:c r="G29" s="2"/>
      <x:c r="H29" s="2"/>
      <x:c r="I29" s="2"/>
      <x:c r="J29" s="2"/>
      <x:c r="K29" s="2"/>
      <x:c r="L29" s="2"/>
      <x:c r="M29" s="2"/>
      <x:c r="N29" s="2"/>
      <x:c r="O29" s="2"/>
      <x:c r="P29" s="2"/>
      <x:c r="Q29" s="2"/>
    </x:row>
    <x:row r="30" ht="23" customHeight="1">
      <x:c r="A30" s="2" t="str">
        <x:v>Reconciliation (USD)</x:v>
      </x:c>
      <x:c r="B30" s="2"/>
      <x:c r="C30" s="2"/>
      <x:c r="D30" s="22" t="n">
        <x:f>D28-D29</x:f>
        <x:v>0</x:v>
      </x:c>
      <x:c r="E30" s="2"/>
      <x:c r="F30" s="2"/>
      <x:c r="G30" s="2"/>
      <x:c r="H30" s="2"/>
      <x:c r="I30" s="2"/>
      <x:c r="J30" s="2"/>
      <x:c r="K30" s="2"/>
      <x:c r="L30" s="2"/>
      <x:c r="M30" s="2"/>
      <x:c r="N30" s="2"/>
      <x:c r="O30" s="2"/>
      <x:c r="P30" s="2"/>
      <x:c r="Q30" s="2"/>
    </x:row>
    <x:row r="31" ht="23" customHeight="1">
      <x:c r="A31" s="2"/>
      <x:c r="B31" s="2"/>
      <x:c r="C31" s="2"/>
      <x:c r="D31" s="2"/>
      <x:c r="E31" s="2"/>
      <x:c r="F31" s="2"/>
      <x:c r="G31" s="2"/>
      <x:c r="H31" s="2"/>
      <x:c r="I31" s="2"/>
      <x:c r="J31" s="2"/>
      <x:c r="K31" s="2"/>
      <x:c r="L31" s="2"/>
      <x:c r="M31" s="2"/>
      <x:c r="N31" s="2"/>
      <x:c r="O31" s="2"/>
      <x:c r="P31" s="2"/>
      <x:c r="Q31" s="2"/>
    </x:row>
    <x:row r="32" ht="45" customHeight="1">
      <x:c r="A32" s="6" t="str">
        <x:v>This is an accounting identity, not a causal allocation of growth. Withdrawals are fungible; assigning them to mineral receipts would distort a “share of growth” claim. FY2022 is a useful counterexample: record mineral receipts coincided with a falling financial portfolio.</x:v>
      </x:c>
      <x:c r="B32" s="6"/>
      <x:c r="C32" s="6"/>
      <x:c r="D32" s="6"/>
      <x:c r="E32" s="6"/>
      <x:c r="F32" s="6"/>
      <x:c r="G32" s="6"/>
      <x:c r="H32" s="6"/>
      <x:c r="I32" s="6"/>
      <x:c r="J32" s="6"/>
      <x:c r="K32" s="2"/>
      <x:c r="L32" s="2"/>
      <x:c r="M32" s="2"/>
      <x:c r="N32" s="2"/>
      <x:c r="O32" s="2"/>
      <x:c r="P32" s="2"/>
      <x:c r="Q32" s="2"/>
    </x:row>
    <x:row r="33" ht="23" customHeight="1">
      <x:c r="A33" s="2"/>
      <x:c r="B33" s="2"/>
      <x:c r="C33" s="2"/>
      <x:c r="D33" s="2"/>
      <x:c r="E33" s="2"/>
      <x:c r="F33" s="2"/>
      <x:c r="G33" s="2"/>
      <x:c r="H33" s="2"/>
      <x:c r="I33" s="2"/>
      <x:c r="J33" s="2"/>
      <x:c r="K33" s="2"/>
      <x:c r="L33" s="2"/>
      <x:c r="M33" s="2"/>
      <x:c r="N33" s="2"/>
      <x:c r="O33" s="2"/>
      <x:c r="P33" s="2"/>
      <x:c r="Q33" s="2"/>
    </x:row>
    <x:row r="34" ht="35" customHeight="1">
      <x:c r="A34" s="15" t="str">
        <x:v>Fiscal year</x:v>
      </x:c>
      <x:c r="B34" s="16" t="str">
        <x:v>Investment payout</x:v>
      </x:c>
      <x:c r="C34" s="16" t="str">
        <x:v>Status</x:v>
      </x:c>
      <x:c r="D34" s="16" t="str">
        <x:v>Approval date</x:v>
      </x:c>
      <x:c r="E34" s="16" t="str">
        <x:v>20-quarter NAV base</x:v>
      </x:c>
      <x:c r="F34" s="16" t="str">
        <x:v>Annual change</x:v>
      </x:c>
      <x:c r="G34" s="16" t="str">
        <x:v>Source ID</x:v>
      </x:c>
      <x:c r="H34" s="17" t="str">
        <x:v>Source URL</x:v>
      </x:c>
      <x:c r="I34" s="2"/>
      <x:c r="J34" s="2"/>
      <x:c r="K34" s="2"/>
      <x:c r="L34" s="2"/>
      <x:c r="M34" s="2"/>
      <x:c r="N34" s="2"/>
      <x:c r="O34" s="2"/>
      <x:c r="P34" s="2"/>
      <x:c r="Q34" s="2"/>
    </x:row>
    <x:row r="35" ht="78" customHeight="1">
      <x:c r="A35" s="2" t="n">
        <x:v>2025</x:v>
      </x:c>
      <x:c r="B35" s="20" t="n">
        <x:v>1524925000</x:v>
      </x:c>
      <x:c r="C35" s="2" t="str">
        <x:v>Audited actual</x:v>
      </x:c>
      <x:c r="D35" s="2" t="str">
        <x:v>n.a.</x:v>
      </x:c>
      <x:c r="E35" s="20"/>
      <x:c r="F35" s="30"/>
      <x:c r="G35" s="2" t="str">
        <x:v>S06</x:v>
      </x:c>
      <x:c r="H35" s="18" t="str">
        <x:v>https://www.utimco.org/media/3glhzmod/2025-puf-audited-financial-statements.pdf</x:v>
      </x:c>
      <x:c r="I35" s="2"/>
      <x:c r="J35" s="2"/>
      <x:c r="K35" s="2"/>
      <x:c r="L35" s="2"/>
      <x:c r="M35" s="2"/>
      <x:c r="N35" s="2"/>
      <x:c r="O35" s="2"/>
      <x:c r="P35" s="2"/>
      <x:c r="Q35" s="2"/>
    </x:row>
    <x:row r="36" ht="78" customHeight="1">
      <x:c r="A36" s="2" t="n">
        <x:v>2026</x:v>
      </x:c>
      <x:c r="B36" s="20" t="n">
        <x:v>2229795000</x:v>
      </x:c>
      <x:c r="C36" s="2" t="str">
        <x:v>Approved</x:v>
      </x:c>
      <x:c r="D36" s="2" t="str">
        <x:v>2025-05-08</x:v>
      </x:c>
      <x:c r="E36" s="20" t="n">
        <x:v>31854236801</x:v>
      </x:c>
      <x:c r="F36" s="30" t="n">
        <x:f>B36/B35-1</x:f>
        <x:v>0.46223256881485986</x:v>
      </x:c>
      <x:c r="G36" s="2" t="str">
        <x:v>S07</x:v>
      </x:c>
      <x:c r="H36" s="18" t="str">
        <x:v>https://www.utsystem.edu/sites/default/files/offices/board-of-regents/board-meetings/board-minutes/5-2025Meeting1253.pdf</x:v>
      </x:c>
      <x:c r="I36" s="2"/>
      <x:c r="J36" s="2"/>
      <x:c r="K36" s="2"/>
      <x:c r="L36" s="2"/>
      <x:c r="M36" s="2"/>
      <x:c r="N36" s="2"/>
      <x:c r="O36" s="2"/>
      <x:c r="P36" s="2"/>
      <x:c r="Q36" s="2"/>
    </x:row>
    <x:row r="37" ht="78" customHeight="1">
      <x:c r="A37" s="2" t="n">
        <x:v>2027</x:v>
      </x:c>
      <x:c r="B37" s="20" t="n">
        <x:v>2450890000</x:v>
      </x:c>
      <x:c r="C37" s="2" t="str">
        <x:v>Approved</x:v>
      </x:c>
      <x:c r="D37" s="2" t="str">
        <x:v>2026-05-21</x:v>
      </x:c>
      <x:c r="E37" s="20" t="n">
        <x:v>35012743289</x:v>
      </x:c>
      <x:c r="F37" s="30" t="n">
        <x:f>B37/B36-1</x:f>
        <x:v>0.09915485504272814</x:v>
      </x:c>
      <x:c r="G37" s="2" t="str">
        <x:v>S08</x:v>
      </x:c>
      <x:c r="H37" s="18" t="str">
        <x:v>https://www.utsystem.edu/sites/default/files/offices/board-of-regents/board-meetings/board-minutes/5-2026Meeting1264.pdf</x:v>
      </x:c>
      <x:c r="I37" s="2"/>
      <x:c r="J37" s="2"/>
      <x:c r="K37" s="2"/>
      <x:c r="L37" s="2"/>
      <x:c r="M37" s="2"/>
      <x:c r="N37" s="2"/>
      <x:c r="O37" s="2"/>
      <x:c r="P37" s="2"/>
      <x:c r="Q37" s="2"/>
    </x:row>
    <x:row r="38" ht="23" customHeight="1">
      <x:c r="A38" s="2"/>
      <x:c r="B38" s="2"/>
      <x:c r="C38" s="2"/>
      <x:c r="D38" s="2"/>
      <x:c r="E38" s="2"/>
      <x:c r="F38" s="2"/>
      <x:c r="G38" s="2"/>
      <x:c r="H38" s="2"/>
      <x:c r="I38" s="2"/>
      <x:c r="J38" s="2"/>
      <x:c r="K38" s="2"/>
      <x:c r="L38" s="2"/>
      <x:c r="M38" s="2"/>
      <x:c r="N38" s="2"/>
      <x:c r="O38" s="2"/>
      <x:c r="P38" s="2"/>
      <x:c r="Q38" s="2"/>
    </x:row>
    <x:row r="39" ht="42" customHeight="1">
      <x:c r="A39" s="6" t="str">
        <x:v>Current policy: normally 7% of the trailing 20-quarter average financial NAV, under the constitutional safeguards and debt priority. FY2024 includes a $462.680 million supplemental payout; FY2020 includes $250.000 million. These are not annual recurring increments.</x:v>
      </x:c>
      <x:c r="B39" s="6"/>
      <x:c r="C39" s="6"/>
      <x:c r="D39" s="6"/>
      <x:c r="E39" s="6"/>
      <x:c r="F39" s="6"/>
      <x:c r="G39" s="6"/>
      <x:c r="H39" s="6"/>
      <x:c r="I39" s="6"/>
      <x:c r="J39" s="6"/>
      <x:c r="K39" s="2"/>
      <x:c r="L39" s="2"/>
      <x:c r="M39" s="2"/>
      <x:c r="N39" s="2"/>
      <x:c r="O39" s="2"/>
      <x:c r="P39" s="2"/>
      <x:c r="Q39" s="2"/>
    </x:row>
    <x:row r="40" ht="32" customHeight="1">
      <x:c r="A40" s="6" t="str">
        <x:v>Policy source: https://www.utsystem.edu/board-of-regents/rules/80303-use-of-available-university-fund</x:v>
      </x:c>
      <x:c r="B40" s="6"/>
      <x:c r="C40" s="6"/>
      <x:c r="D40" s="6"/>
      <x:c r="E40" s="6"/>
      <x:c r="F40" s="6"/>
      <x:c r="G40" s="6"/>
      <x:c r="H40" s="6"/>
      <x:c r="I40" s="6"/>
      <x:c r="J40" s="6"/>
      <x:c r="K40" s="2"/>
      <x:c r="L40" s="2"/>
      <x:c r="M40" s="2"/>
      <x:c r="N40" s="2"/>
      <x:c r="O40" s="2"/>
      <x:c r="P40" s="2"/>
      <x:c r="Q40" s="2"/>
    </x:row>
    <x:row r="41" ht="23" customHeight="1">
      <x:c r="A41" s="2"/>
      <x:c r="B41" s="2"/>
      <x:c r="C41" s="2"/>
      <x:c r="D41" s="2"/>
      <x:c r="E41" s="2"/>
      <x:c r="F41" s="2"/>
      <x:c r="G41" s="2"/>
      <x:c r="H41" s="2"/>
      <x:c r="I41" s="2"/>
      <x:c r="J41" s="2"/>
      <x:c r="K41" s="2"/>
      <x:c r="L41" s="2"/>
      <x:c r="M41" s="2"/>
      <x:c r="N41" s="2"/>
      <x:c r="O41" s="2"/>
      <x:c r="P41" s="2"/>
      <x:c r="Q41" s="2"/>
    </x:row>
    <x:row r="42" ht="35" customHeight="1">
      <x:c r="A42" s="15" t="str">
        <x:v>Valuation date</x:v>
      </x:c>
      <x:c r="B42" s="16" t="str">
        <x:v>Financial NAV</x:v>
      </x:c>
      <x:c r="C42" s="16" t="str">
        <x:v>Status</x:v>
      </x:c>
      <x:c r="D42" s="16" t="str">
        <x:v>Source ID</x:v>
      </x:c>
      <x:c r="E42" s="17" t="str">
        <x:v>Source URL</x:v>
      </x:c>
      <x:c r="F42" s="2"/>
      <x:c r="G42" s="2"/>
      <x:c r="H42" s="2"/>
      <x:c r="I42" s="2"/>
      <x:c r="J42" s="2"/>
      <x:c r="K42" s="2"/>
      <x:c r="L42" s="2"/>
      <x:c r="M42" s="2"/>
      <x:c r="N42" s="2"/>
      <x:c r="O42" s="2"/>
      <x:c r="P42" s="2"/>
      <x:c r="Q42" s="2"/>
    </x:row>
    <x:row r="43" ht="80" customHeight="1">
      <x:c r="A43" s="2" t="str">
        <x:v>2026-08-31</x:v>
      </x:c>
      <x:c r="B43" s="21" t="n">
        <x:v>45904000000</x:v>
      </x:c>
      <x:c r="C43" s="2" t="str">
        <x:v>Preliminary</x:v>
      </x:c>
      <x:c r="D43" s="2" t="str">
        <x:v>S10</x:v>
      </x:c>
      <x:c r="E43" s="18" t="str">
        <x:v>https://www.utimco.org/media/y3phtktw/202608-monthly-performance-summary-preliminary.pdf</x:v>
      </x:c>
      <x:c r="F43" s="2"/>
      <x:c r="G43" s="2"/>
      <x:c r="H43" s="2"/>
      <x:c r="I43" s="2"/>
      <x:c r="J43" s="2"/>
      <x:c r="K43" s="2"/>
      <x:c r="L43" s="2"/>
      <x:c r="M43" s="2"/>
      <x:c r="N43" s="2"/>
      <x:c r="O43" s="2"/>
      <x:c r="P43" s="2"/>
      <x:c r="Q43" s="2"/>
    </x:row>
    <x:row r="44" ht="23" customHeight="1">
      <x:c r="A44" s="2"/>
      <x:c r="B44" s="2"/>
      <x:c r="C44" s="2"/>
      <x:c r="D44" s="2"/>
      <x:c r="E44" s="2"/>
      <x:c r="F44" s="2"/>
      <x:c r="G44" s="2"/>
      <x:c r="H44" s="2"/>
      <x:c r="I44" s="2"/>
      <x:c r="J44" s="2"/>
      <x:c r="K44" s="2"/>
      <x:c r="L44" s="2"/>
      <x:c r="M44" s="2"/>
      <x:c r="N44" s="2"/>
      <x:c r="O44" s="2"/>
      <x:c r="P44" s="2"/>
      <x:c r="Q44" s="2"/>
    </x:row>
    <x:row r="45" ht="23" customHeight="1">
      <x:c r="A45" s="2"/>
      <x:c r="B45" s="2"/>
      <x:c r="C45" s="2"/>
      <x:c r="D45" s="2"/>
      <x:c r="E45" s="2"/>
      <x:c r="F45" s="2"/>
      <x:c r="G45" s="2"/>
      <x:c r="H45" s="2"/>
      <x:c r="I45" s="2"/>
      <x:c r="J45" s="2"/>
      <x:c r="K45" s="2"/>
      <x:c r="L45" s="2"/>
      <x:c r="M45" s="2"/>
      <x:c r="N45" s="2"/>
      <x:c r="O45" s="2"/>
      <x:c r="P45" s="2"/>
      <x:c r="Q45" s="2"/>
    </x:row>
    <x:row r="46" ht="23" customHeight="1">
      <x:c r="A46" s="2"/>
      <x:c r="B46" s="2"/>
      <x:c r="C46" s="2"/>
      <x:c r="D46" s="2"/>
      <x:c r="E46" s="2"/>
      <x:c r="F46" s="2"/>
      <x:c r="G46" s="2"/>
      <x:c r="H46" s="2"/>
      <x:c r="I46" s="2"/>
      <x:c r="J46" s="2"/>
      <x:c r="K46" s="2"/>
      <x:c r="L46" s="2"/>
      <x:c r="M46" s="2"/>
      <x:c r="N46" s="2"/>
      <x:c r="O46" s="2"/>
      <x:c r="P46" s="2"/>
      <x:c r="Q46" s="2"/>
    </x:row>
    <x:row r="47" ht="23" customHeight="1">
      <x:c r="A47" s="2"/>
      <x:c r="B47" s="2"/>
      <x:c r="C47" s="2"/>
      <x:c r="D47" s="2"/>
      <x:c r="E47" s="2"/>
      <x:c r="F47" s="2"/>
      <x:c r="G47" s="2"/>
      <x:c r="H47" s="2"/>
      <x:c r="I47" s="2"/>
      <x:c r="J47" s="2"/>
      <x:c r="K47" s="2"/>
      <x:c r="L47" s="2"/>
      <x:c r="M47" s="2"/>
      <x:c r="N47" s="2"/>
      <x:c r="O47" s="2"/>
      <x:c r="P47" s="2"/>
      <x:c r="Q47" s="2"/>
    </x:row>
    <x:row r="48" ht="23" customHeight="1">
      <x:c r="A48" s="2"/>
      <x:c r="B48" s="2"/>
      <x:c r="C48" s="2"/>
      <x:c r="D48" s="2"/>
      <x:c r="E48" s="2"/>
      <x:c r="F48" s="2"/>
      <x:c r="G48" s="2"/>
      <x:c r="H48" s="2"/>
      <x:c r="I48" s="2"/>
      <x:c r="J48" s="2"/>
      <x:c r="K48" s="2"/>
      <x:c r="L48" s="2"/>
      <x:c r="M48" s="2"/>
      <x:c r="N48" s="2"/>
      <x:c r="O48" s="2"/>
      <x:c r="P48" s="2"/>
      <x:c r="Q48" s="2"/>
    </x:row>
    <x:row r="49" ht="23" customHeight="1">
      <x:c r="A49" s="2"/>
      <x:c r="B49" s="2"/>
      <x:c r="C49" s="2"/>
      <x:c r="D49" s="2"/>
      <x:c r="E49" s="2"/>
      <x:c r="F49" s="2"/>
      <x:c r="G49" s="2"/>
      <x:c r="H49" s="2"/>
      <x:c r="I49" s="2"/>
      <x:c r="J49" s="2"/>
      <x:c r="K49" s="2"/>
      <x:c r="L49" s="2"/>
      <x:c r="M49" s="2"/>
      <x:c r="N49" s="2"/>
      <x:c r="O49" s="2"/>
      <x:c r="P49" s="2"/>
      <x:c r="Q49" s="2"/>
    </x:row>
    <x:row r="50" ht="23" customHeight="1">
      <x:c r="A50" s="2"/>
      <x:c r="B50" s="2"/>
      <x:c r="C50" s="2"/>
      <x:c r="D50" s="2"/>
      <x:c r="E50" s="2"/>
      <x:c r="F50" s="2"/>
      <x:c r="G50" s="2"/>
      <x:c r="H50" s="2"/>
      <x:c r="I50" s="2"/>
      <x:c r="J50" s="2"/>
      <x:c r="K50" s="2"/>
      <x:c r="L50" s="2"/>
      <x:c r="M50" s="2"/>
      <x:c r="N50" s="2"/>
      <x:c r="O50" s="2"/>
      <x:c r="P50" s="2"/>
      <x:c r="Q50" s="2"/>
    </x:row>
    <x:row r="51" ht="23" customHeight="1">
      <x:c r="A51" s="2"/>
      <x:c r="B51" s="2"/>
      <x:c r="C51" s="2"/>
      <x:c r="D51" s="2"/>
      <x:c r="E51" s="2"/>
      <x:c r="F51" s="2"/>
      <x:c r="G51" s="2"/>
      <x:c r="H51" s="2"/>
      <x:c r="I51" s="2"/>
      <x:c r="J51" s="2"/>
      <x:c r="K51" s="2"/>
      <x:c r="L51" s="2"/>
      <x:c r="M51" s="2"/>
      <x:c r="N51" s="2"/>
      <x:c r="O51" s="2"/>
      <x:c r="P51" s="2"/>
      <x:c r="Q51" s="2"/>
    </x:row>
    <x:row r="52" ht="23" customHeight="1">
      <x:c r="A52" s="2"/>
      <x:c r="B52" s="2"/>
      <x:c r="C52" s="2"/>
      <x:c r="D52" s="2"/>
      <x:c r="E52" s="2"/>
      <x:c r="F52" s="2"/>
      <x:c r="G52" s="2"/>
      <x:c r="H52" s="2"/>
      <x:c r="I52" s="2"/>
      <x:c r="J52" s="2"/>
      <x:c r="K52" s="2"/>
      <x:c r="L52" s="2"/>
      <x:c r="M52" s="2"/>
      <x:c r="N52" s="2"/>
      <x:c r="O52" s="2"/>
      <x:c r="P52" s="2"/>
      <x:c r="Q52" s="2"/>
    </x:row>
    <x:row r="53" ht="23" customHeight="1">
      <x:c r="A53" s="2"/>
      <x:c r="B53" s="2"/>
      <x:c r="C53" s="2"/>
      <x:c r="D53" s="2"/>
      <x:c r="E53" s="2"/>
      <x:c r="F53" s="2"/>
      <x:c r="G53" s="2"/>
      <x:c r="H53" s="2"/>
      <x:c r="I53" s="2"/>
      <x:c r="J53" s="2"/>
      <x:c r="K53" s="2"/>
      <x:c r="L53" s="2"/>
      <x:c r="M53" s="2"/>
      <x:c r="N53" s="2"/>
      <x:c r="O53" s="2"/>
      <x:c r="P53" s="2"/>
      <x:c r="Q53" s="2"/>
    </x:row>
    <x:row r="54" ht="23" customHeight="1">
      <x:c r="A54" s="2"/>
      <x:c r="B54" s="2"/>
      <x:c r="C54" s="2"/>
      <x:c r="D54" s="2"/>
      <x:c r="E54" s="2"/>
      <x:c r="F54" s="2"/>
      <x:c r="G54" s="2"/>
      <x:c r="H54" s="2"/>
      <x:c r="I54" s="2"/>
      <x:c r="J54" s="2"/>
      <x:c r="K54" s="2"/>
      <x:c r="L54" s="2"/>
      <x:c r="M54" s="2"/>
      <x:c r="N54" s="2"/>
      <x:c r="O54" s="2"/>
      <x:c r="P54" s="2"/>
      <x:c r="Q54" s="2"/>
    </x:row>
    <x:row r="55" ht="23" customHeight="1">
      <x:c r="A55" s="2"/>
      <x:c r="B55" s="2"/>
      <x:c r="C55" s="2"/>
      <x:c r="D55" s="2"/>
      <x:c r="E55" s="2"/>
      <x:c r="F55" s="2"/>
      <x:c r="G55" s="2"/>
      <x:c r="H55" s="2"/>
      <x:c r="I55" s="2"/>
      <x:c r="J55" s="2"/>
      <x:c r="K55" s="2"/>
      <x:c r="L55" s="2"/>
      <x:c r="M55" s="2"/>
      <x:c r="N55" s="2"/>
      <x:c r="O55" s="2"/>
      <x:c r="P55" s="2"/>
      <x:c r="Q55" s="2"/>
    </x:row>
    <x:row r="56" ht="23" customHeight="1">
      <x:c r="A56" s="2"/>
      <x:c r="B56" s="2"/>
      <x:c r="C56" s="2"/>
      <x:c r="D56" s="2"/>
      <x:c r="E56" s="2"/>
      <x:c r="F56" s="2"/>
      <x:c r="G56" s="2"/>
      <x:c r="H56" s="2"/>
      <x:c r="I56" s="2"/>
      <x:c r="J56" s="2"/>
      <x:c r="K56" s="2"/>
      <x:c r="L56" s="2"/>
      <x:c r="M56" s="2"/>
      <x:c r="N56" s="2"/>
      <x:c r="O56" s="2"/>
      <x:c r="P56" s="2"/>
      <x:c r="Q56" s="2"/>
    </x:row>
    <x:row r="57" ht="23" customHeight="1">
      <x:c r="A57" s="2"/>
      <x:c r="B57" s="2"/>
      <x:c r="C57" s="2"/>
      <x:c r="D57" s="2"/>
      <x:c r="E57" s="2"/>
      <x:c r="F57" s="2"/>
      <x:c r="G57" s="2"/>
      <x:c r="H57" s="2"/>
      <x:c r="I57" s="2"/>
      <x:c r="J57" s="2"/>
      <x:c r="K57" s="2"/>
      <x:c r="L57" s="2"/>
      <x:c r="M57" s="2"/>
      <x:c r="N57" s="2"/>
      <x:c r="O57" s="2"/>
      <x:c r="P57" s="2"/>
      <x:c r="Q57" s="2"/>
    </x:row>
    <x:row r="58" ht="23" customHeight="1">
      <x:c r="A58" s="2"/>
      <x:c r="B58" s="2"/>
      <x:c r="C58" s="2"/>
      <x:c r="D58" s="2"/>
      <x:c r="E58" s="2"/>
      <x:c r="F58" s="2"/>
      <x:c r="G58" s="2"/>
      <x:c r="H58" s="2"/>
      <x:c r="I58" s="2"/>
      <x:c r="J58" s="2"/>
      <x:c r="K58" s="2"/>
      <x:c r="L58" s="2"/>
      <x:c r="M58" s="2"/>
      <x:c r="N58" s="2"/>
      <x:c r="O58" s="2"/>
      <x:c r="P58" s="2"/>
      <x:c r="Q58" s="2"/>
    </x:row>
    <x:row r="59" ht="23" customHeight="1">
      <x:c r="A59" s="2"/>
      <x:c r="B59" s="2"/>
      <x:c r="C59" s="2"/>
      <x:c r="D59" s="2"/>
      <x:c r="E59" s="2"/>
      <x:c r="F59" s="2"/>
      <x:c r="G59" s="2"/>
      <x:c r="H59" s="2"/>
      <x:c r="I59" s="2"/>
      <x:c r="J59" s="2"/>
      <x:c r="K59" s="2"/>
      <x:c r="L59" s="2"/>
      <x:c r="M59" s="2"/>
      <x:c r="N59" s="2"/>
      <x:c r="O59" s="2"/>
      <x:c r="P59" s="2"/>
      <x:c r="Q59" s="2"/>
    </x:row>
    <x:row r="60" ht="23" customHeight="1">
      <x:c r="A60" s="2"/>
      <x:c r="B60" s="2"/>
      <x:c r="C60" s="2"/>
      <x:c r="D60" s="2"/>
      <x:c r="E60" s="2"/>
      <x:c r="F60" s="2"/>
      <x:c r="G60" s="2"/>
      <x:c r="H60" s="2"/>
      <x:c r="I60" s="2"/>
      <x:c r="J60" s="2"/>
      <x:c r="K60" s="2"/>
      <x:c r="L60" s="2"/>
      <x:c r="M60" s="2"/>
      <x:c r="N60" s="2"/>
      <x:c r="O60" s="2"/>
      <x:c r="P60" s="2"/>
      <x:c r="Q60" s="2"/>
    </x:row>
    <x:row r="61" ht="23" customHeight="1">
      <x:c r="A61" s="2"/>
      <x:c r="B61" s="2"/>
      <x:c r="C61" s="2"/>
      <x:c r="D61" s="2"/>
      <x:c r="E61" s="2"/>
      <x:c r="F61" s="2"/>
      <x:c r="G61" s="2"/>
      <x:c r="H61" s="2"/>
      <x:c r="I61" s="2"/>
      <x:c r="J61" s="2"/>
      <x:c r="K61" s="2"/>
      <x:c r="L61" s="2"/>
      <x:c r="M61" s="2"/>
      <x:c r="N61" s="2"/>
      <x:c r="O61" s="2"/>
      <x:c r="P61" s="2"/>
      <x:c r="Q61" s="2"/>
    </x:row>
    <x:row r="62" ht="23" customHeight="1">
      <x:c r="A62" s="2"/>
      <x:c r="B62" s="2"/>
      <x:c r="C62" s="2"/>
      <x:c r="D62" s="2"/>
      <x:c r="E62" s="2"/>
      <x:c r="F62" s="2"/>
      <x:c r="G62" s="2"/>
      <x:c r="H62" s="2"/>
      <x:c r="I62" s="2"/>
      <x:c r="J62" s="2"/>
      <x:c r="K62" s="2"/>
      <x:c r="L62" s="2"/>
      <x:c r="M62" s="2"/>
      <x:c r="N62" s="2"/>
      <x:c r="O62" s="2"/>
      <x:c r="P62" s="2"/>
      <x:c r="Q62" s="2"/>
    </x:row>
    <x:row r="63" ht="23" customHeight="1">
      <x:c r="A63" s="2"/>
      <x:c r="B63" s="2"/>
      <x:c r="C63" s="2"/>
      <x:c r="D63" s="2"/>
      <x:c r="E63" s="2"/>
      <x:c r="F63" s="2"/>
      <x:c r="G63" s="2"/>
      <x:c r="H63" s="2"/>
      <x:c r="I63" s="2"/>
      <x:c r="J63" s="2"/>
      <x:c r="K63" s="2"/>
      <x:c r="L63" s="2"/>
      <x:c r="M63" s="2"/>
      <x:c r="N63" s="2"/>
      <x:c r="O63" s="2"/>
      <x:c r="P63" s="2"/>
      <x:c r="Q63" s="2"/>
    </x:row>
    <x:row r="64" ht="23" customHeight="1">
      <x:c r="A64" s="2"/>
      <x:c r="B64" s="2"/>
      <x:c r="C64" s="2"/>
      <x:c r="D64" s="2"/>
      <x:c r="E64" s="2"/>
      <x:c r="F64" s="2"/>
      <x:c r="G64" s="2"/>
      <x:c r="H64" s="2"/>
      <x:c r="I64" s="2"/>
      <x:c r="J64" s="2"/>
      <x:c r="K64" s="2"/>
      <x:c r="L64" s="2"/>
      <x:c r="M64" s="2"/>
      <x:c r="N64" s="2"/>
      <x:c r="O64" s="2"/>
      <x:c r="P64" s="2"/>
      <x:c r="Q64" s="2"/>
    </x:row>
    <x:row r="65" ht="23" customHeight="1">
      <x:c r="A65" s="2"/>
      <x:c r="B65" s="2"/>
      <x:c r="C65" s="2"/>
      <x:c r="D65" s="2"/>
      <x:c r="E65" s="2"/>
      <x:c r="F65" s="2"/>
      <x:c r="G65" s="2"/>
      <x:c r="H65" s="2"/>
      <x:c r="I65" s="2"/>
      <x:c r="J65" s="2"/>
      <x:c r="K65" s="2"/>
      <x:c r="L65" s="2"/>
      <x:c r="M65" s="2"/>
      <x:c r="N65" s="2"/>
      <x:c r="O65" s="2"/>
      <x:c r="P65" s="2"/>
      <x:c r="Q65" s="2"/>
    </x:row>
    <x:row r="66" ht="23" customHeight="1">
      <x:c r="A66" s="2"/>
      <x:c r="B66" s="2"/>
      <x:c r="C66" s="2"/>
      <x:c r="D66" s="2"/>
      <x:c r="E66" s="2"/>
      <x:c r="F66" s="2"/>
      <x:c r="G66" s="2"/>
      <x:c r="H66" s="2"/>
      <x:c r="I66" s="2"/>
      <x:c r="J66" s="2"/>
      <x:c r="K66" s="2"/>
      <x:c r="L66" s="2"/>
      <x:c r="M66" s="2"/>
      <x:c r="N66" s="2"/>
      <x:c r="O66" s="2"/>
      <x:c r="P66" s="2"/>
      <x:c r="Q66" s="2"/>
    </x:row>
    <x:row r="67" ht="23" customHeight="1">
      <x:c r="A67" s="2"/>
      <x:c r="B67" s="2"/>
      <x:c r="C67" s="2"/>
      <x:c r="D67" s="2"/>
      <x:c r="E67" s="2"/>
      <x:c r="F67" s="2"/>
      <x:c r="G67" s="2"/>
      <x:c r="H67" s="2"/>
      <x:c r="I67" s="2"/>
      <x:c r="J67" s="2"/>
      <x:c r="K67" s="2"/>
      <x:c r="L67" s="2"/>
      <x:c r="M67" s="2"/>
      <x:c r="N67" s="2"/>
      <x:c r="O67" s="2"/>
      <x:c r="P67" s="2"/>
      <x:c r="Q67" s="2"/>
    </x:row>
    <x:row r="68" ht="23" customHeight="1">
      <x:c r="A68" s="2"/>
      <x:c r="B68" s="2"/>
      <x:c r="C68" s="2"/>
      <x:c r="D68" s="2"/>
      <x:c r="E68" s="2"/>
      <x:c r="F68" s="2"/>
      <x:c r="G68" s="2"/>
      <x:c r="H68" s="2"/>
      <x:c r="I68" s="2"/>
      <x:c r="J68" s="2"/>
      <x:c r="K68" s="2"/>
      <x:c r="L68" s="2"/>
      <x:c r="M68" s="2"/>
      <x:c r="N68" s="2"/>
      <x:c r="O68" s="2"/>
      <x:c r="P68" s="2"/>
      <x:c r="Q68" s="2"/>
    </x:row>
    <x:row r="69" ht="23" customHeight="1">
      <x:c r="A69" s="2"/>
      <x:c r="B69" s="2"/>
      <x:c r="C69" s="2"/>
      <x:c r="D69" s="2"/>
      <x:c r="E69" s="2"/>
      <x:c r="F69" s="2"/>
      <x:c r="G69" s="2"/>
      <x:c r="H69" s="2"/>
      <x:c r="I69" s="2"/>
      <x:c r="J69" s="2"/>
      <x:c r="K69" s="2"/>
      <x:c r="L69" s="2"/>
      <x:c r="M69" s="2"/>
      <x:c r="N69" s="2"/>
      <x:c r="O69" s="2"/>
      <x:c r="P69" s="2"/>
      <x:c r="Q69" s="2"/>
    </x:row>
    <x:row r="70" ht="23" customHeight="1">
      <x:c r="A70" s="2"/>
      <x:c r="B70" s="2"/>
      <x:c r="C70" s="2"/>
      <x:c r="D70" s="2"/>
      <x:c r="E70" s="2"/>
      <x:c r="F70" s="2"/>
      <x:c r="G70" s="2"/>
      <x:c r="H70" s="2"/>
      <x:c r="I70" s="2"/>
      <x:c r="J70" s="2"/>
      <x:c r="K70" s="2"/>
      <x:c r="L70" s="2"/>
      <x:c r="M70" s="2"/>
      <x:c r="N70" s="2"/>
      <x:c r="O70" s="2"/>
      <x:c r="P70" s="2"/>
      <x:c r="Q70" s="2"/>
    </x:row>
    <x:row r="71" ht="23" customHeight="1">
      <x:c r="A71" s="2"/>
      <x:c r="B71" s="2"/>
      <x:c r="C71" s="2"/>
      <x:c r="D71" s="2"/>
      <x:c r="E71" s="2"/>
      <x:c r="F71" s="2"/>
      <x:c r="G71" s="2"/>
      <x:c r="H71" s="2"/>
      <x:c r="I71" s="2"/>
      <x:c r="J71" s="2"/>
      <x:c r="K71" s="2"/>
      <x:c r="L71" s="2"/>
      <x:c r="M71" s="2"/>
      <x:c r="N71" s="2"/>
      <x:c r="O71" s="2"/>
      <x:c r="P71" s="2"/>
      <x:c r="Q71" s="2"/>
    </x:row>
    <x:row r="72" ht="23" customHeight="1">
      <x:c r="A72" s="2"/>
      <x:c r="B72" s="2"/>
      <x:c r="C72" s="2"/>
      <x:c r="D72" s="2"/>
      <x:c r="E72" s="2"/>
      <x:c r="F72" s="2"/>
      <x:c r="G72" s="2"/>
      <x:c r="H72" s="2"/>
      <x:c r="I72" s="2"/>
      <x:c r="J72" s="2"/>
      <x:c r="K72" s="2"/>
      <x:c r="L72" s="2"/>
      <x:c r="M72" s="2"/>
      <x:c r="N72" s="2"/>
      <x:c r="O72" s="2"/>
      <x:c r="P72" s="2"/>
      <x:c r="Q72" s="2"/>
    </x:row>
    <x:row r="73" ht="23" customHeight="1">
      <x:c r="A73" s="2"/>
      <x:c r="B73" s="2"/>
      <x:c r="C73" s="2"/>
      <x:c r="D73" s="2"/>
      <x:c r="E73" s="2"/>
      <x:c r="F73" s="2"/>
      <x:c r="G73" s="2"/>
      <x:c r="H73" s="2"/>
      <x:c r="I73" s="2"/>
      <x:c r="J73" s="2"/>
      <x:c r="K73" s="2"/>
      <x:c r="L73" s="2"/>
      <x:c r="M73" s="2"/>
      <x:c r="N73" s="2"/>
      <x:c r="O73" s="2"/>
      <x:c r="P73" s="2"/>
      <x:c r="Q73" s="2"/>
    </x:row>
    <x:row r="74" ht="23" customHeight="1">
      <x:c r="A74" s="2"/>
      <x:c r="B74" s="2"/>
      <x:c r="C74" s="2"/>
      <x:c r="D74" s="2"/>
      <x:c r="E74" s="2"/>
      <x:c r="F74" s="2"/>
      <x:c r="G74" s="2"/>
      <x:c r="H74" s="2"/>
      <x:c r="I74" s="2"/>
      <x:c r="J74" s="2"/>
      <x:c r="K74" s="2"/>
      <x:c r="L74" s="2"/>
      <x:c r="M74" s="2"/>
      <x:c r="N74" s="2"/>
      <x:c r="O74" s="2"/>
      <x:c r="P74" s="2"/>
      <x:c r="Q74" s="2"/>
    </x:row>
    <x:row r="75" ht="23" customHeight="1">
      <x:c r="A75" s="2"/>
      <x:c r="B75" s="2"/>
      <x:c r="C75" s="2"/>
      <x:c r="D75" s="2"/>
      <x:c r="E75" s="2"/>
      <x:c r="F75" s="2"/>
      <x:c r="G75" s="2"/>
      <x:c r="H75" s="2"/>
      <x:c r="I75" s="2"/>
      <x:c r="J75" s="2"/>
      <x:c r="K75" s="2"/>
      <x:c r="L75" s="2"/>
      <x:c r="M75" s="2"/>
      <x:c r="N75" s="2"/>
      <x:c r="O75" s="2"/>
      <x:c r="P75" s="2"/>
      <x:c r="Q75" s="2"/>
    </x:row>
    <x:row r="76" ht="23" customHeight="1">
      <x:c r="A76" s="2"/>
      <x:c r="B76" s="2"/>
      <x:c r="C76" s="2"/>
      <x:c r="D76" s="2"/>
      <x:c r="E76" s="2"/>
      <x:c r="F76" s="2"/>
      <x:c r="G76" s="2"/>
      <x:c r="H76" s="2"/>
      <x:c r="I76" s="2"/>
      <x:c r="J76" s="2"/>
      <x:c r="K76" s="2"/>
      <x:c r="L76" s="2"/>
      <x:c r="M76" s="2"/>
      <x:c r="N76" s="2"/>
      <x:c r="O76" s="2"/>
      <x:c r="P76" s="2"/>
      <x:c r="Q76" s="2"/>
    </x:row>
    <x:row r="77" ht="23" customHeight="1">
      <x:c r="A77" s="2"/>
      <x:c r="B77" s="2"/>
      <x:c r="C77" s="2"/>
      <x:c r="D77" s="2"/>
      <x:c r="E77" s="2"/>
      <x:c r="F77" s="2"/>
      <x:c r="G77" s="2"/>
      <x:c r="H77" s="2"/>
      <x:c r="I77" s="2"/>
      <x:c r="J77" s="2"/>
      <x:c r="K77" s="2"/>
      <x:c r="L77" s="2"/>
      <x:c r="M77" s="2"/>
      <x:c r="N77" s="2"/>
      <x:c r="O77" s="2"/>
      <x:c r="P77" s="2"/>
      <x:c r="Q77" s="2"/>
    </x:row>
    <x:row r="78" ht="23" customHeight="1">
      <x:c r="A78" s="2"/>
      <x:c r="B78" s="2"/>
      <x:c r="C78" s="2"/>
      <x:c r="D78" s="2"/>
      <x:c r="E78" s="2"/>
      <x:c r="F78" s="2"/>
      <x:c r="G78" s="2"/>
      <x:c r="H78" s="2"/>
      <x:c r="I78" s="2"/>
      <x:c r="J78" s="2"/>
      <x:c r="K78" s="2"/>
      <x:c r="L78" s="2"/>
      <x:c r="M78" s="2"/>
      <x:c r="N78" s="2"/>
      <x:c r="O78" s="2"/>
      <x:c r="P78" s="2"/>
      <x:c r="Q78" s="2"/>
    </x:row>
    <x:row r="79" ht="23" customHeight="1">
      <x:c r="A79" s="2"/>
      <x:c r="B79" s="2"/>
      <x:c r="C79" s="2"/>
      <x:c r="D79" s="2"/>
      <x:c r="E79" s="2"/>
      <x:c r="F79" s="2"/>
      <x:c r="G79" s="2"/>
      <x:c r="H79" s="2"/>
      <x:c r="I79" s="2"/>
      <x:c r="J79" s="2"/>
      <x:c r="K79" s="2"/>
      <x:c r="L79" s="2"/>
      <x:c r="M79" s="2"/>
      <x:c r="N79" s="2"/>
      <x:c r="O79" s="2"/>
      <x:c r="P79" s="2"/>
      <x:c r="Q79" s="2"/>
    </x:row>
    <x:row r="80" ht="23" customHeight="1">
      <x:c r="A80" s="2"/>
      <x:c r="B80" s="2"/>
      <x:c r="C80" s="2"/>
      <x:c r="D80" s="2"/>
      <x:c r="E80" s="2"/>
      <x:c r="F80" s="2"/>
      <x:c r="G80" s="2"/>
      <x:c r="H80" s="2"/>
      <x:c r="I80" s="2"/>
      <x:c r="J80" s="2"/>
      <x:c r="K80" s="2"/>
      <x:c r="L80" s="2"/>
      <x:c r="M80" s="2"/>
      <x:c r="N80" s="2"/>
      <x:c r="O80" s="2"/>
      <x:c r="P80" s="2"/>
      <x:c r="Q80" s="2"/>
    </x:row>
    <x:row r="81" ht="23" customHeight="1">
      <x:c r="A81" s="2"/>
      <x:c r="B81" s="2"/>
      <x:c r="C81" s="2"/>
      <x:c r="D81" s="2"/>
      <x:c r="E81" s="2"/>
      <x:c r="F81" s="2"/>
      <x:c r="G81" s="2"/>
      <x:c r="H81" s="2"/>
      <x:c r="I81" s="2"/>
      <x:c r="J81" s="2"/>
      <x:c r="K81" s="2"/>
      <x:c r="L81" s="2"/>
      <x:c r="M81" s="2"/>
      <x:c r="N81" s="2"/>
      <x:c r="O81" s="2"/>
      <x:c r="P81" s="2"/>
      <x:c r="Q81" s="2"/>
    </x:row>
    <x:row r="82" ht="23" customHeight="1">
      <x:c r="A82" s="2"/>
      <x:c r="B82" s="2"/>
      <x:c r="C82" s="2"/>
      <x:c r="D82" s="2"/>
      <x:c r="E82" s="2"/>
      <x:c r="F82" s="2"/>
      <x:c r="G82" s="2"/>
      <x:c r="H82" s="2"/>
      <x:c r="I82" s="2"/>
      <x:c r="J82" s="2"/>
      <x:c r="K82" s="2"/>
      <x:c r="L82" s="2"/>
      <x:c r="M82" s="2"/>
      <x:c r="N82" s="2"/>
      <x:c r="O82" s="2"/>
      <x:c r="P82" s="2"/>
      <x:c r="Q82" s="2"/>
    </x:row>
    <x:row r="83" ht="23" customHeight="1">
      <x:c r="A83" s="2"/>
      <x:c r="B83" s="2"/>
      <x:c r="C83" s="2"/>
      <x:c r="D83" s="2"/>
      <x:c r="E83" s="2"/>
      <x:c r="F83" s="2"/>
      <x:c r="G83" s="2"/>
      <x:c r="H83" s="2"/>
      <x:c r="I83" s="2"/>
      <x:c r="J83" s="2"/>
      <x:c r="K83" s="2"/>
      <x:c r="L83" s="2"/>
      <x:c r="M83" s="2"/>
      <x:c r="N83" s="2"/>
      <x:c r="O83" s="2"/>
      <x:c r="P83" s="2"/>
      <x:c r="Q83" s="2"/>
    </x:row>
    <x:row r="84" ht="23" customHeight="1">
      <x:c r="A84" s="2"/>
      <x:c r="B84" s="2"/>
      <x:c r="C84" s="2"/>
      <x:c r="D84" s="2"/>
      <x:c r="E84" s="2"/>
      <x:c r="F84" s="2"/>
      <x:c r="G84" s="2"/>
      <x:c r="H84" s="2"/>
      <x:c r="I84" s="2"/>
      <x:c r="J84" s="2"/>
      <x:c r="K84" s="2"/>
      <x:c r="L84" s="2"/>
      <x:c r="M84" s="2"/>
      <x:c r="N84" s="2"/>
      <x:c r="O84" s="2"/>
      <x:c r="P84" s="2"/>
      <x:c r="Q84" s="2"/>
    </x:row>
    <x:row r="85" ht="23" customHeight="1">
      <x:c r="A85" s="2"/>
      <x:c r="B85" s="2"/>
      <x:c r="C85" s="2"/>
      <x:c r="D85" s="2"/>
      <x:c r="E85" s="2"/>
      <x:c r="F85" s="2"/>
      <x:c r="G85" s="2"/>
      <x:c r="H85" s="2"/>
      <x:c r="I85" s="2"/>
      <x:c r="J85" s="2"/>
      <x:c r="K85" s="2"/>
      <x:c r="L85" s="2"/>
      <x:c r="M85" s="2"/>
      <x:c r="N85" s="2"/>
      <x:c r="O85" s="2"/>
      <x:c r="P85" s="2"/>
      <x:c r="Q85" s="2"/>
    </x:row>
    <x:row r="86" ht="23" customHeight="1">
      <x:c r="A86" s="2"/>
      <x:c r="B86" s="2"/>
      <x:c r="C86" s="2"/>
      <x:c r="D86" s="2"/>
      <x:c r="E86" s="2"/>
      <x:c r="F86" s="2"/>
      <x:c r="G86" s="2"/>
      <x:c r="H86" s="2"/>
      <x:c r="I86" s="2"/>
      <x:c r="J86" s="2"/>
      <x:c r="K86" s="2"/>
      <x:c r="L86" s="2"/>
      <x:c r="M86" s="2"/>
      <x:c r="N86" s="2"/>
      <x:c r="O86" s="2"/>
      <x:c r="P86" s="2"/>
      <x:c r="Q86" s="2"/>
    </x:row>
    <x:row r="87" ht="23" customHeight="1">
      <x:c r="A87" s="2"/>
      <x:c r="B87" s="2"/>
      <x:c r="C87" s="2"/>
      <x:c r="D87" s="2"/>
      <x:c r="E87" s="2"/>
      <x:c r="F87" s="2"/>
      <x:c r="G87" s="2"/>
      <x:c r="H87" s="2"/>
      <x:c r="I87" s="2"/>
      <x:c r="J87" s="2"/>
      <x:c r="K87" s="2"/>
      <x:c r="L87" s="2"/>
      <x:c r="M87" s="2"/>
      <x:c r="N87" s="2"/>
      <x:c r="O87" s="2"/>
      <x:c r="P87" s="2"/>
      <x:c r="Q87" s="2"/>
    </x:row>
    <x:row r="88" ht="23" customHeight="1">
      <x:c r="A88" s="2"/>
      <x:c r="B88" s="2"/>
      <x:c r="C88" s="2"/>
      <x:c r="D88" s="2"/>
      <x:c r="E88" s="2"/>
      <x:c r="F88" s="2"/>
      <x:c r="G88" s="2"/>
      <x:c r="H88" s="2"/>
      <x:c r="I88" s="2"/>
      <x:c r="J88" s="2"/>
      <x:c r="K88" s="2"/>
      <x:c r="L88" s="2"/>
      <x:c r="M88" s="2"/>
      <x:c r="N88" s="2"/>
      <x:c r="O88" s="2"/>
      <x:c r="P88" s="2"/>
      <x:c r="Q88" s="2"/>
    </x:row>
    <x:row r="89" ht="23" customHeight="1">
      <x:c r="A89" s="2"/>
      <x:c r="B89" s="2"/>
      <x:c r="C89" s="2"/>
      <x:c r="D89" s="2"/>
      <x:c r="E89" s="2"/>
      <x:c r="F89" s="2"/>
      <x:c r="G89" s="2"/>
      <x:c r="H89" s="2"/>
      <x:c r="I89" s="2"/>
      <x:c r="J89" s="2"/>
      <x:c r="K89" s="2"/>
      <x:c r="L89" s="2"/>
      <x:c r="M89" s="2"/>
      <x:c r="N89" s="2"/>
      <x:c r="O89" s="2"/>
      <x:c r="P89" s="2"/>
      <x:c r="Q89" s="2"/>
    </x:row>
    <x:row r="90" ht="23" customHeight="1">
      <x:c r="A90" s="2"/>
      <x:c r="B90" s="2"/>
      <x:c r="C90" s="2"/>
      <x:c r="D90" s="2"/>
      <x:c r="E90" s="2"/>
      <x:c r="F90" s="2"/>
      <x:c r="G90" s="2"/>
      <x:c r="H90" s="2"/>
      <x:c r="I90" s="2"/>
      <x:c r="J90" s="2"/>
      <x:c r="K90" s="2"/>
      <x:c r="L90" s="2"/>
      <x:c r="M90" s="2"/>
      <x:c r="N90" s="2"/>
      <x:c r="O90" s="2"/>
      <x:c r="P90" s="2"/>
      <x:c r="Q90" s="2"/>
    </x:row>
    <x:row r="91" ht="23" customHeight="1">
      <x:c r="A91" s="2"/>
      <x:c r="B91" s="2"/>
      <x:c r="C91" s="2"/>
      <x:c r="D91" s="2"/>
      <x:c r="E91" s="2"/>
      <x:c r="F91" s="2"/>
      <x:c r="G91" s="2"/>
      <x:c r="H91" s="2"/>
      <x:c r="I91" s="2"/>
      <x:c r="J91" s="2"/>
      <x:c r="K91" s="2"/>
      <x:c r="L91" s="2"/>
      <x:c r="M91" s="2"/>
      <x:c r="N91" s="2"/>
      <x:c r="O91" s="2"/>
      <x:c r="P91" s="2"/>
      <x:c r="Q91" s="2"/>
    </x:row>
    <x:row r="92" ht="23" customHeight="1">
      <x:c r="A92" s="2"/>
      <x:c r="B92" s="2"/>
      <x:c r="C92" s="2"/>
      <x:c r="D92" s="2"/>
      <x:c r="E92" s="2"/>
      <x:c r="F92" s="2"/>
      <x:c r="G92" s="2"/>
      <x:c r="H92" s="2"/>
      <x:c r="I92" s="2"/>
      <x:c r="J92" s="2"/>
      <x:c r="K92" s="2"/>
      <x:c r="L92" s="2"/>
      <x:c r="M92" s="2"/>
      <x:c r="N92" s="2"/>
      <x:c r="O92" s="2"/>
      <x:c r="P92" s="2"/>
      <x:c r="Q92" s="2"/>
    </x:row>
    <x:row r="93" ht="23" customHeight="1">
      <x:c r="A93" s="2"/>
      <x:c r="B93" s="2"/>
      <x:c r="C93" s="2"/>
      <x:c r="D93" s="2"/>
      <x:c r="E93" s="2"/>
      <x:c r="F93" s="2"/>
      <x:c r="G93" s="2"/>
      <x:c r="H93" s="2"/>
      <x:c r="I93" s="2"/>
      <x:c r="J93" s="2"/>
      <x:c r="K93" s="2"/>
      <x:c r="L93" s="2"/>
      <x:c r="M93" s="2"/>
      <x:c r="N93" s="2"/>
      <x:c r="O93" s="2"/>
      <x:c r="P93" s="2"/>
      <x:c r="Q93" s="2"/>
    </x:row>
    <x:row r="94" ht="23" customHeight="1">
      <x:c r="A94" s="2"/>
      <x:c r="B94" s="2"/>
      <x:c r="C94" s="2"/>
      <x:c r="D94" s="2"/>
      <x:c r="E94" s="2"/>
      <x:c r="F94" s="2"/>
      <x:c r="G94" s="2"/>
      <x:c r="H94" s="2"/>
      <x:c r="I94" s="2"/>
      <x:c r="J94" s="2"/>
      <x:c r="K94" s="2"/>
      <x:c r="L94" s="2"/>
      <x:c r="M94" s="2"/>
      <x:c r="N94" s="2"/>
      <x:c r="O94" s="2"/>
      <x:c r="P94" s="2"/>
      <x:c r="Q94" s="2"/>
    </x:row>
    <x:row r="95" ht="23" customHeight="1">
      <x:c r="A95" s="2"/>
      <x:c r="B95" s="2"/>
      <x:c r="C95" s="2"/>
      <x:c r="D95" s="2"/>
      <x:c r="E95" s="2"/>
      <x:c r="F95" s="2"/>
      <x:c r="G95" s="2"/>
      <x:c r="H95" s="2"/>
      <x:c r="I95" s="2"/>
      <x:c r="J95" s="2"/>
      <x:c r="K95" s="2"/>
      <x:c r="L95" s="2"/>
      <x:c r="M95" s="2"/>
      <x:c r="N95" s="2"/>
      <x:c r="O95" s="2"/>
      <x:c r="P95" s="2"/>
      <x:c r="Q95" s="2"/>
    </x:row>
    <x:row r="96" ht="23" customHeight="1">
      <x:c r="A96" s="2"/>
      <x:c r="B96" s="2"/>
      <x:c r="C96" s="2"/>
      <x:c r="D96" s="2"/>
      <x:c r="E96" s="2"/>
      <x:c r="F96" s="2"/>
      <x:c r="G96" s="2"/>
      <x:c r="H96" s="2"/>
      <x:c r="I96" s="2"/>
      <x:c r="J96" s="2"/>
      <x:c r="K96" s="2"/>
      <x:c r="L96" s="2"/>
      <x:c r="M96" s="2"/>
      <x:c r="N96" s="2"/>
      <x:c r="O96" s="2"/>
      <x:c r="P96" s="2"/>
      <x:c r="Q96" s="2"/>
    </x:row>
    <x:row r="97" ht="23" customHeight="1">
      <x:c r="A97" s="2"/>
      <x:c r="B97" s="2"/>
      <x:c r="C97" s="2"/>
      <x:c r="D97" s="2"/>
      <x:c r="E97" s="2"/>
      <x:c r="F97" s="2"/>
      <x:c r="G97" s="2"/>
      <x:c r="H97" s="2"/>
      <x:c r="I97" s="2"/>
      <x:c r="J97" s="2"/>
      <x:c r="K97" s="2"/>
      <x:c r="L97" s="2"/>
      <x:c r="M97" s="2"/>
      <x:c r="N97" s="2"/>
      <x:c r="O97" s="2"/>
      <x:c r="P97" s="2"/>
      <x:c r="Q97" s="2"/>
    </x:row>
    <x:row r="98" ht="23" customHeight="1">
      <x:c r="A98" s="2"/>
      <x:c r="B98" s="2"/>
      <x:c r="C98" s="2"/>
      <x:c r="D98" s="2"/>
      <x:c r="E98" s="2"/>
      <x:c r="F98" s="2"/>
      <x:c r="G98" s="2"/>
      <x:c r="H98" s="2"/>
      <x:c r="I98" s="2"/>
      <x:c r="J98" s="2"/>
      <x:c r="K98" s="2"/>
      <x:c r="L98" s="2"/>
      <x:c r="M98" s="2"/>
      <x:c r="N98" s="2"/>
      <x:c r="O98" s="2"/>
      <x:c r="P98" s="2"/>
      <x:c r="Q98" s="2"/>
    </x:row>
    <x:row r="99" ht="23" customHeight="1">
      <x:c r="A99" s="2"/>
      <x:c r="B99" s="2"/>
      <x:c r="C99" s="2"/>
      <x:c r="D99" s="2"/>
      <x:c r="E99" s="2"/>
      <x:c r="F99" s="2"/>
      <x:c r="G99" s="2"/>
      <x:c r="H99" s="2"/>
      <x:c r="I99" s="2"/>
      <x:c r="J99" s="2"/>
      <x:c r="K99" s="2"/>
      <x:c r="L99" s="2"/>
      <x:c r="M99" s="2"/>
      <x:c r="N99" s="2"/>
      <x:c r="O99" s="2"/>
      <x:c r="P99" s="2"/>
      <x:c r="Q99" s="2"/>
    </x:row>
    <x:row r="100" ht="23" customHeight="1">
      <x:c r="A100" s="2"/>
      <x:c r="B100" s="2"/>
      <x:c r="C100" s="2"/>
      <x:c r="D100" s="2"/>
      <x:c r="E100" s="2"/>
      <x:c r="F100" s="2"/>
      <x:c r="G100" s="2"/>
      <x:c r="H100" s="2"/>
      <x:c r="I100" s="2"/>
      <x:c r="J100" s="2"/>
      <x:c r="K100" s="2"/>
      <x:c r="L100" s="2"/>
      <x:c r="M100" s="2"/>
      <x:c r="N100" s="2"/>
      <x:c r="O100" s="2"/>
      <x:c r="P100" s="2"/>
      <x:c r="Q100" s="2"/>
    </x:row>
    <x:row r="101" ht="23" customHeight="1">
      <x:c r="A101" s="2"/>
      <x:c r="B101" s="2"/>
      <x:c r="C101" s="2"/>
      <x:c r="D101" s="2"/>
      <x:c r="E101" s="2"/>
      <x:c r="F101" s="2"/>
      <x:c r="G101" s="2"/>
      <x:c r="H101" s="2"/>
      <x:c r="I101" s="2"/>
      <x:c r="J101" s="2"/>
      <x:c r="K101" s="2"/>
      <x:c r="L101" s="2"/>
      <x:c r="M101" s="2"/>
      <x:c r="N101" s="2"/>
      <x:c r="O101" s="2"/>
      <x:c r="P101" s="2"/>
      <x:c r="Q101" s="2"/>
    </x:row>
    <x:row r="102" ht="23" customHeight="1">
      <x:c r="A102" s="2"/>
      <x:c r="B102" s="2"/>
      <x:c r="C102" s="2"/>
      <x:c r="D102" s="2"/>
      <x:c r="E102" s="2"/>
      <x:c r="F102" s="2"/>
      <x:c r="G102" s="2"/>
      <x:c r="H102" s="2"/>
      <x:c r="I102" s="2"/>
      <x:c r="J102" s="2"/>
      <x:c r="K102" s="2"/>
      <x:c r="L102" s="2"/>
      <x:c r="M102" s="2"/>
      <x:c r="N102" s="2"/>
      <x:c r="O102" s="2"/>
      <x:c r="P102" s="2"/>
      <x:c r="Q102" s="2"/>
    </x:row>
    <x:row r="103" ht="23" customHeight="1">
      <x:c r="A103" s="2"/>
      <x:c r="B103" s="2"/>
      <x:c r="C103" s="2"/>
      <x:c r="D103" s="2"/>
      <x:c r="E103" s="2"/>
      <x:c r="F103" s="2"/>
      <x:c r="G103" s="2"/>
      <x:c r="H103" s="2"/>
      <x:c r="I103" s="2"/>
      <x:c r="J103" s="2"/>
      <x:c r="K103" s="2"/>
      <x:c r="L103" s="2"/>
      <x:c r="M103" s="2"/>
      <x:c r="N103" s="2"/>
      <x:c r="O103" s="2"/>
      <x:c r="P103" s="2"/>
      <x:c r="Q103" s="2"/>
    </x:row>
    <x:row r="104" ht="23" customHeight="1">
      <x:c r="A104" s="2"/>
      <x:c r="B104" s="2"/>
      <x:c r="C104" s="2"/>
      <x:c r="D104" s="2"/>
      <x:c r="E104" s="2"/>
      <x:c r="F104" s="2"/>
      <x:c r="G104" s="2"/>
      <x:c r="H104" s="2"/>
      <x:c r="I104" s="2"/>
      <x:c r="J104" s="2"/>
      <x:c r="K104" s="2"/>
      <x:c r="L104" s="2"/>
      <x:c r="M104" s="2"/>
      <x:c r="N104" s="2"/>
      <x:c r="O104" s="2"/>
      <x:c r="P104" s="2"/>
      <x:c r="Q104" s="2"/>
    </x:row>
    <x:row r="105" ht="23" customHeight="1">
      <x:c r="A105" s="2"/>
      <x:c r="B105" s="2"/>
      <x:c r="C105" s="2"/>
      <x:c r="D105" s="2"/>
      <x:c r="E105" s="2"/>
      <x:c r="F105" s="2"/>
      <x:c r="G105" s="2"/>
      <x:c r="H105" s="2"/>
      <x:c r="I105" s="2"/>
      <x:c r="J105" s="2"/>
      <x:c r="K105" s="2"/>
      <x:c r="L105" s="2"/>
      <x:c r="M105" s="2"/>
      <x:c r="N105" s="2"/>
      <x:c r="O105" s="2"/>
      <x:c r="P105" s="2"/>
      <x:c r="Q105" s="2"/>
    </x:row>
    <x:row r="106" ht="23" customHeight="1">
      <x:c r="A106" s="2"/>
      <x:c r="B106" s="2"/>
      <x:c r="C106" s="2"/>
      <x:c r="D106" s="2"/>
      <x:c r="E106" s="2"/>
      <x:c r="F106" s="2"/>
      <x:c r="G106" s="2"/>
      <x:c r="H106" s="2"/>
      <x:c r="I106" s="2"/>
      <x:c r="J106" s="2"/>
      <x:c r="K106" s="2"/>
      <x:c r="L106" s="2"/>
      <x:c r="M106" s="2"/>
      <x:c r="N106" s="2"/>
      <x:c r="O106" s="2"/>
      <x:c r="P106" s="2"/>
      <x:c r="Q106" s="2"/>
    </x:row>
    <x:row r="107" ht="23" customHeight="1">
      <x:c r="A107" s="2"/>
      <x:c r="B107" s="2"/>
      <x:c r="C107" s="2"/>
      <x:c r="D107" s="2"/>
      <x:c r="E107" s="2"/>
      <x:c r="F107" s="2"/>
      <x:c r="G107" s="2"/>
      <x:c r="H107" s="2"/>
      <x:c r="I107" s="2"/>
      <x:c r="J107" s="2"/>
      <x:c r="K107" s="2"/>
      <x:c r="L107" s="2"/>
      <x:c r="M107" s="2"/>
      <x:c r="N107" s="2"/>
      <x:c r="O107" s="2"/>
      <x:c r="P107" s="2"/>
      <x:c r="Q107" s="2"/>
    </x:row>
    <x:row r="108" ht="23" customHeight="1">
      <x:c r="A108" s="2"/>
      <x:c r="B108" s="2"/>
      <x:c r="C108" s="2"/>
      <x:c r="D108" s="2"/>
      <x:c r="E108" s="2"/>
      <x:c r="F108" s="2"/>
      <x:c r="G108" s="2"/>
      <x:c r="H108" s="2"/>
      <x:c r="I108" s="2"/>
      <x:c r="J108" s="2"/>
      <x:c r="K108" s="2"/>
      <x:c r="L108" s="2"/>
      <x:c r="M108" s="2"/>
      <x:c r="N108" s="2"/>
      <x:c r="O108" s="2"/>
      <x:c r="P108" s="2"/>
      <x:c r="Q108" s="2"/>
    </x:row>
    <x:row r="109" ht="23" customHeight="1">
      <x:c r="A109" s="2"/>
      <x:c r="B109" s="2"/>
      <x:c r="C109" s="2"/>
      <x:c r="D109" s="2"/>
      <x:c r="E109" s="2"/>
      <x:c r="F109" s="2"/>
      <x:c r="G109" s="2"/>
      <x:c r="H109" s="2"/>
      <x:c r="I109" s="2"/>
      <x:c r="J109" s="2"/>
      <x:c r="K109" s="2"/>
      <x:c r="L109" s="2"/>
      <x:c r="M109" s="2"/>
      <x:c r="N109" s="2"/>
      <x:c r="O109" s="2"/>
      <x:c r="P109" s="2"/>
      <x:c r="Q109" s="2"/>
    </x:row>
    <x:row r="110" ht="23" customHeight="1">
      <x:c r="A110" s="2"/>
      <x:c r="B110" s="2"/>
      <x:c r="C110" s="2"/>
      <x:c r="D110" s="2"/>
      <x:c r="E110" s="2"/>
      <x:c r="F110" s="2"/>
      <x:c r="G110" s="2"/>
      <x:c r="H110" s="2"/>
      <x:c r="I110" s="2"/>
      <x:c r="J110" s="2"/>
      <x:c r="K110" s="2"/>
      <x:c r="L110" s="2"/>
      <x:c r="M110" s="2"/>
      <x:c r="N110" s="2"/>
      <x:c r="O110" s="2"/>
      <x:c r="P110" s="2"/>
      <x:c r="Q110" s="2"/>
    </x:row>
    <x:row r="111" ht="23" customHeight="1">
      <x:c r="A111" s="2"/>
      <x:c r="B111" s="2"/>
      <x:c r="C111" s="2"/>
      <x:c r="D111" s="2"/>
      <x:c r="E111" s="2"/>
      <x:c r="F111" s="2"/>
      <x:c r="G111" s="2"/>
      <x:c r="H111" s="2"/>
      <x:c r="I111" s="2"/>
      <x:c r="J111" s="2"/>
      <x:c r="K111" s="2"/>
      <x:c r="L111" s="2"/>
      <x:c r="M111" s="2"/>
      <x:c r="N111" s="2"/>
      <x:c r="O111" s="2"/>
      <x:c r="P111" s="2"/>
      <x:c r="Q111" s="2"/>
    </x:row>
    <x:row r="112" ht="23" customHeight="1">
      <x:c r="A112" s="2"/>
      <x:c r="B112" s="2"/>
      <x:c r="C112" s="2"/>
      <x:c r="D112" s="2"/>
      <x:c r="E112" s="2"/>
      <x:c r="F112" s="2"/>
      <x:c r="G112" s="2"/>
      <x:c r="H112" s="2"/>
      <x:c r="I112" s="2"/>
      <x:c r="J112" s="2"/>
      <x:c r="K112" s="2"/>
      <x:c r="L112" s="2"/>
      <x:c r="M112" s="2"/>
      <x:c r="N112" s="2"/>
      <x:c r="O112" s="2"/>
      <x:c r="P112" s="2"/>
      <x:c r="Q112" s="2"/>
    </x:row>
    <x:row r="113" ht="23" customHeight="1">
      <x:c r="A113" s="2"/>
      <x:c r="B113" s="2"/>
      <x:c r="C113" s="2"/>
      <x:c r="D113" s="2"/>
      <x:c r="E113" s="2"/>
      <x:c r="F113" s="2"/>
      <x:c r="G113" s="2"/>
      <x:c r="H113" s="2"/>
      <x:c r="I113" s="2"/>
      <x:c r="J113" s="2"/>
      <x:c r="K113" s="2"/>
      <x:c r="L113" s="2"/>
      <x:c r="M113" s="2"/>
      <x:c r="N113" s="2"/>
      <x:c r="O113" s="2"/>
      <x:c r="P113" s="2"/>
      <x:c r="Q113" s="2"/>
    </x:row>
    <x:row r="114" ht="23" customHeight="1">
      <x:c r="A114" s="2"/>
      <x:c r="B114" s="2"/>
      <x:c r="C114" s="2"/>
      <x:c r="D114" s="2"/>
      <x:c r="E114" s="2"/>
      <x:c r="F114" s="2"/>
      <x:c r="G114" s="2"/>
      <x:c r="H114" s="2"/>
      <x:c r="I114" s="2"/>
      <x:c r="J114" s="2"/>
      <x:c r="K114" s="2"/>
      <x:c r="L114" s="2"/>
      <x:c r="M114" s="2"/>
      <x:c r="N114" s="2"/>
      <x:c r="O114" s="2"/>
      <x:c r="P114" s="2"/>
      <x:c r="Q114" s="2"/>
    </x:row>
    <x:row r="115" ht="23" customHeight="1">
      <x:c r="A115" s="2"/>
      <x:c r="B115" s="2"/>
      <x:c r="C115" s="2"/>
      <x:c r="D115" s="2"/>
      <x:c r="E115" s="2"/>
      <x:c r="F115" s="2"/>
      <x:c r="G115" s="2"/>
      <x:c r="H115" s="2"/>
      <x:c r="I115" s="2"/>
      <x:c r="J115" s="2"/>
      <x:c r="K115" s="2"/>
      <x:c r="L115" s="2"/>
      <x:c r="M115" s="2"/>
      <x:c r="N115" s="2"/>
      <x:c r="O115" s="2"/>
      <x:c r="P115" s="2"/>
      <x:c r="Q115" s="2"/>
    </x:row>
    <x:row r="116" ht="23" customHeight="1">
      <x:c r="A116" s="2"/>
      <x:c r="B116" s="2"/>
      <x:c r="C116" s="2"/>
      <x:c r="D116" s="2"/>
      <x:c r="E116" s="2"/>
      <x:c r="F116" s="2"/>
      <x:c r="G116" s="2"/>
      <x:c r="H116" s="2"/>
      <x:c r="I116" s="2"/>
      <x:c r="J116" s="2"/>
      <x:c r="K116" s="2"/>
      <x:c r="L116" s="2"/>
      <x:c r="M116" s="2"/>
      <x:c r="N116" s="2"/>
      <x:c r="O116" s="2"/>
      <x:c r="P116" s="2"/>
      <x:c r="Q116" s="2"/>
    </x:row>
    <x:row r="117" ht="23" customHeight="1">
      <x:c r="A117" s="2"/>
      <x:c r="B117" s="2"/>
      <x:c r="C117" s="2"/>
      <x:c r="D117" s="2"/>
      <x:c r="E117" s="2"/>
      <x:c r="F117" s="2"/>
      <x:c r="G117" s="2"/>
      <x:c r="H117" s="2"/>
      <x:c r="I117" s="2"/>
      <x:c r="J117" s="2"/>
      <x:c r="K117" s="2"/>
      <x:c r="L117" s="2"/>
      <x:c r="M117" s="2"/>
      <x:c r="N117" s="2"/>
      <x:c r="O117" s="2"/>
      <x:c r="P117" s="2"/>
      <x:c r="Q117" s="2"/>
    </x:row>
    <x:row r="118" ht="23" customHeight="1">
      <x:c r="A118" s="2"/>
      <x:c r="B118" s="2"/>
      <x:c r="C118" s="2"/>
      <x:c r="D118" s="2"/>
      <x:c r="E118" s="2"/>
      <x:c r="F118" s="2"/>
      <x:c r="G118" s="2"/>
      <x:c r="H118" s="2"/>
      <x:c r="I118" s="2"/>
      <x:c r="J118" s="2"/>
      <x:c r="K118" s="2"/>
      <x:c r="L118" s="2"/>
      <x:c r="M118" s="2"/>
      <x:c r="N118" s="2"/>
      <x:c r="O118" s="2"/>
      <x:c r="P118" s="2"/>
      <x:c r="Q118" s="2"/>
    </x:row>
    <x:row r="119" ht="23" customHeight="1">
      <x:c r="A119" s="2"/>
      <x:c r="B119" s="2"/>
      <x:c r="C119" s="2"/>
      <x:c r="D119" s="2"/>
      <x:c r="E119" s="2"/>
      <x:c r="F119" s="2"/>
      <x:c r="G119" s="2"/>
      <x:c r="H119" s="2"/>
      <x:c r="I119" s="2"/>
      <x:c r="J119" s="2"/>
      <x:c r="K119" s="2"/>
      <x:c r="L119" s="2"/>
      <x:c r="M119" s="2"/>
      <x:c r="N119" s="2"/>
      <x:c r="O119" s="2"/>
      <x:c r="P119" s="2"/>
      <x:c r="Q119" s="2"/>
    </x:row>
    <x:row r="120" ht="23" customHeight="1">
      <x:c r="A120" s="2"/>
      <x:c r="B120" s="2"/>
      <x:c r="C120" s="2"/>
      <x:c r="D120" s="2"/>
      <x:c r="E120" s="2"/>
      <x:c r="F120" s="2"/>
      <x:c r="G120" s="2"/>
      <x:c r="H120" s="2"/>
      <x:c r="I120" s="2"/>
      <x:c r="J120" s="2"/>
      <x:c r="K120" s="2"/>
      <x:c r="L120" s="2"/>
      <x:c r="M120" s="2"/>
      <x:c r="N120" s="2"/>
      <x:c r="O120" s="2"/>
      <x:c r="P120" s="2"/>
      <x:c r="Q120" s="2"/>
    </x:row>
    <x:row r="121" ht="23" customHeight="1">
      <x:c r="A121" s="2"/>
      <x:c r="B121" s="2"/>
      <x:c r="C121" s="2"/>
      <x:c r="D121" s="2"/>
      <x:c r="E121" s="2"/>
      <x:c r="F121" s="2"/>
      <x:c r="G121" s="2"/>
      <x:c r="H121" s="2"/>
      <x:c r="I121" s="2"/>
      <x:c r="J121" s="2"/>
      <x:c r="K121" s="2"/>
      <x:c r="L121" s="2"/>
      <x:c r="M121" s="2"/>
      <x:c r="N121" s="2"/>
      <x:c r="O121" s="2"/>
      <x:c r="P121" s="2"/>
      <x:c r="Q121" s="2"/>
    </x:row>
    <x:row r="122" ht="23" customHeight="1">
      <x:c r="A122" s="2"/>
      <x:c r="B122" s="2"/>
      <x:c r="C122" s="2"/>
      <x:c r="D122" s="2"/>
      <x:c r="E122" s="2"/>
      <x:c r="F122" s="2"/>
      <x:c r="G122" s="2"/>
      <x:c r="H122" s="2"/>
      <x:c r="I122" s="2"/>
      <x:c r="J122" s="2"/>
      <x:c r="K122" s="2"/>
      <x:c r="L122" s="2"/>
      <x:c r="M122" s="2"/>
      <x:c r="N122" s="2"/>
      <x:c r="O122" s="2"/>
      <x:c r="P122" s="2"/>
      <x:c r="Q122" s="2"/>
    </x:row>
    <x:row r="123" ht="23" customHeight="1">
      <x:c r="A123" s="2"/>
      <x:c r="B123" s="2"/>
      <x:c r="C123" s="2"/>
      <x:c r="D123" s="2"/>
      <x:c r="E123" s="2"/>
      <x:c r="F123" s="2"/>
      <x:c r="G123" s="2"/>
      <x:c r="H123" s="2"/>
      <x:c r="I123" s="2"/>
      <x:c r="J123" s="2"/>
      <x:c r="K123" s="2"/>
      <x:c r="L123" s="2"/>
      <x:c r="M123" s="2"/>
      <x:c r="N123" s="2"/>
      <x:c r="O123" s="2"/>
      <x:c r="P123" s="2"/>
      <x:c r="Q123" s="2"/>
    </x:row>
    <x:row r="124" ht="23" customHeight="1">
      <x:c r="A124" s="2"/>
      <x:c r="B124" s="2"/>
      <x:c r="C124" s="2"/>
      <x:c r="D124" s="2"/>
      <x:c r="E124" s="2"/>
      <x:c r="F124" s="2"/>
      <x:c r="G124" s="2"/>
      <x:c r="H124" s="2"/>
      <x:c r="I124" s="2"/>
      <x:c r="J124" s="2"/>
      <x:c r="K124" s="2"/>
      <x:c r="L124" s="2"/>
      <x:c r="M124" s="2"/>
      <x:c r="N124" s="2"/>
      <x:c r="O124" s="2"/>
      <x:c r="P124" s="2"/>
      <x:c r="Q124" s="2"/>
    </x:row>
    <x:row r="125" ht="23" customHeight="1">
      <x:c r="A125" s="2"/>
      <x:c r="B125" s="2"/>
      <x:c r="C125" s="2"/>
      <x:c r="D125" s="2"/>
      <x:c r="E125" s="2"/>
      <x:c r="F125" s="2"/>
      <x:c r="G125" s="2"/>
      <x:c r="H125" s="2"/>
      <x:c r="I125" s="2"/>
      <x:c r="J125" s="2"/>
      <x:c r="K125" s="2"/>
      <x:c r="L125" s="2"/>
      <x:c r="M125" s="2"/>
      <x:c r="N125" s="2"/>
      <x:c r="O125" s="2"/>
      <x:c r="P125" s="2"/>
      <x:c r="Q125" s="2"/>
    </x:row>
    <x:row r="126" ht="23" customHeight="1">
      <x:c r="A126" s="2"/>
      <x:c r="B126" s="2"/>
      <x:c r="C126" s="2"/>
      <x:c r="D126" s="2"/>
      <x:c r="E126" s="2"/>
      <x:c r="F126" s="2"/>
      <x:c r="G126" s="2"/>
      <x:c r="H126" s="2"/>
      <x:c r="I126" s="2"/>
      <x:c r="J126" s="2"/>
      <x:c r="K126" s="2"/>
      <x:c r="L126" s="2"/>
      <x:c r="M126" s="2"/>
      <x:c r="N126" s="2"/>
      <x:c r="O126" s="2"/>
      <x:c r="P126" s="2"/>
      <x:c r="Q126" s="2"/>
    </x:row>
    <x:row r="127" ht="23" customHeight="1">
      <x:c r="A127" s="2"/>
      <x:c r="B127" s="2"/>
      <x:c r="C127" s="2"/>
      <x:c r="D127" s="2"/>
      <x:c r="E127" s="2"/>
      <x:c r="F127" s="2"/>
      <x:c r="G127" s="2"/>
      <x:c r="H127" s="2"/>
      <x:c r="I127" s="2"/>
      <x:c r="J127" s="2"/>
      <x:c r="K127" s="2"/>
      <x:c r="L127" s="2"/>
      <x:c r="M127" s="2"/>
      <x:c r="N127" s="2"/>
      <x:c r="O127" s="2"/>
      <x:c r="P127" s="2"/>
      <x:c r="Q127" s="2"/>
    </x:row>
    <x:row r="128" ht="23" customHeight="1">
      <x:c r="A128" s="2"/>
      <x:c r="B128" s="2"/>
      <x:c r="C128" s="2"/>
      <x:c r="D128" s="2"/>
      <x:c r="E128" s="2"/>
      <x:c r="F128" s="2"/>
      <x:c r="G128" s="2"/>
      <x:c r="H128" s="2"/>
      <x:c r="I128" s="2"/>
      <x:c r="J128" s="2"/>
      <x:c r="K128" s="2"/>
      <x:c r="L128" s="2"/>
      <x:c r="M128" s="2"/>
      <x:c r="N128" s="2"/>
      <x:c r="O128" s="2"/>
      <x:c r="P128" s="2"/>
      <x:c r="Q128" s="2"/>
    </x:row>
    <x:row r="129" ht="23" customHeight="1">
      <x:c r="A129" s="2"/>
      <x:c r="B129" s="2"/>
      <x:c r="C129" s="2"/>
      <x:c r="D129" s="2"/>
      <x:c r="E129" s="2"/>
      <x:c r="F129" s="2"/>
      <x:c r="G129" s="2"/>
      <x:c r="H129" s="2"/>
      <x:c r="I129" s="2"/>
      <x:c r="J129" s="2"/>
      <x:c r="K129" s="2"/>
      <x:c r="L129" s="2"/>
      <x:c r="M129" s="2"/>
      <x:c r="N129" s="2"/>
      <x:c r="O129" s="2"/>
      <x:c r="P129" s="2"/>
      <x:c r="Q129" s="2"/>
    </x:row>
    <x:row r="130" ht="23" customHeight="1">
      <x:c r="A130" s="2"/>
      <x:c r="B130" s="2"/>
      <x:c r="C130" s="2"/>
      <x:c r="D130" s="2"/>
      <x:c r="E130" s="2"/>
      <x:c r="F130" s="2"/>
      <x:c r="G130" s="2"/>
      <x:c r="H130" s="2"/>
      <x:c r="I130" s="2"/>
      <x:c r="J130" s="2"/>
      <x:c r="K130" s="2"/>
      <x:c r="L130" s="2"/>
      <x:c r="M130" s="2"/>
      <x:c r="N130" s="2"/>
      <x:c r="O130" s="2"/>
      <x:c r="P130" s="2"/>
      <x:c r="Q130" s="2"/>
    </x:row>
    <x:row r="131" ht="23" customHeight="1">
      <x:c r="A131" s="2"/>
      <x:c r="B131" s="2"/>
      <x:c r="C131" s="2"/>
      <x:c r="D131" s="2"/>
      <x:c r="E131" s="2"/>
      <x:c r="F131" s="2"/>
      <x:c r="G131" s="2"/>
      <x:c r="H131" s="2"/>
      <x:c r="I131" s="2"/>
      <x:c r="J131" s="2"/>
      <x:c r="K131" s="2"/>
      <x:c r="L131" s="2"/>
      <x:c r="M131" s="2"/>
      <x:c r="N131" s="2"/>
      <x:c r="O131" s="2"/>
      <x:c r="P131" s="2"/>
      <x:c r="Q131" s="2"/>
    </x:row>
    <x:row r="132" ht="23" customHeight="1">
      <x:c r="A132" s="2"/>
      <x:c r="B132" s="2"/>
      <x:c r="C132" s="2"/>
      <x:c r="D132" s="2"/>
      <x:c r="E132" s="2"/>
      <x:c r="F132" s="2"/>
      <x:c r="G132" s="2"/>
      <x:c r="H132" s="2"/>
      <x:c r="I132" s="2"/>
      <x:c r="J132" s="2"/>
      <x:c r="K132" s="2"/>
      <x:c r="L132" s="2"/>
      <x:c r="M132" s="2"/>
      <x:c r="N132" s="2"/>
      <x:c r="O132" s="2"/>
      <x:c r="P132" s="2"/>
      <x:c r="Q132" s="2"/>
    </x:row>
    <x:row r="133" ht="23" customHeight="1">
      <x:c r="A133" s="2"/>
      <x:c r="B133" s="2"/>
      <x:c r="C133" s="2"/>
      <x:c r="D133" s="2"/>
      <x:c r="E133" s="2"/>
      <x:c r="F133" s="2"/>
      <x:c r="G133" s="2"/>
      <x:c r="H133" s="2"/>
      <x:c r="I133" s="2"/>
      <x:c r="J133" s="2"/>
      <x:c r="K133" s="2"/>
      <x:c r="L133" s="2"/>
      <x:c r="M133" s="2"/>
      <x:c r="N133" s="2"/>
      <x:c r="O133" s="2"/>
      <x:c r="P133" s="2"/>
      <x:c r="Q133" s="2"/>
    </x:row>
    <x:row r="134" ht="23" customHeight="1">
      <x:c r="A134" s="2"/>
      <x:c r="B134" s="2"/>
      <x:c r="C134" s="2"/>
      <x:c r="D134" s="2"/>
      <x:c r="E134" s="2"/>
      <x:c r="F134" s="2"/>
      <x:c r="G134" s="2"/>
      <x:c r="H134" s="2"/>
      <x:c r="I134" s="2"/>
      <x:c r="J134" s="2"/>
      <x:c r="K134" s="2"/>
      <x:c r="L134" s="2"/>
      <x:c r="M134" s="2"/>
      <x:c r="N134" s="2"/>
      <x:c r="O134" s="2"/>
      <x:c r="P134" s="2"/>
      <x:c r="Q134" s="2"/>
    </x:row>
    <x:row r="135" ht="23" customHeight="1">
      <x:c r="A135" s="2"/>
      <x:c r="B135" s="2"/>
      <x:c r="C135" s="2"/>
      <x:c r="D135" s="2"/>
      <x:c r="E135" s="2"/>
      <x:c r="F135" s="2"/>
      <x:c r="G135" s="2"/>
      <x:c r="H135" s="2"/>
      <x:c r="I135" s="2"/>
      <x:c r="J135" s="2"/>
      <x:c r="K135" s="2"/>
      <x:c r="L135" s="2"/>
      <x:c r="M135" s="2"/>
      <x:c r="N135" s="2"/>
      <x:c r="O135" s="2"/>
      <x:c r="P135" s="2"/>
      <x:c r="Q135" s="2"/>
    </x:row>
    <x:row r="136" ht="23" customHeight="1">
      <x:c r="A136" s="2"/>
      <x:c r="B136" s="2"/>
      <x:c r="C136" s="2"/>
      <x:c r="D136" s="2"/>
      <x:c r="E136" s="2"/>
      <x:c r="F136" s="2"/>
      <x:c r="G136" s="2"/>
      <x:c r="H136" s="2"/>
      <x:c r="I136" s="2"/>
      <x:c r="J136" s="2"/>
      <x:c r="K136" s="2"/>
      <x:c r="L136" s="2"/>
      <x:c r="M136" s="2"/>
      <x:c r="N136" s="2"/>
      <x:c r="O136" s="2"/>
      <x:c r="P136" s="2"/>
      <x:c r="Q136" s="2"/>
    </x:row>
    <x:row r="137" ht="23" customHeight="1">
      <x:c r="A137" s="2"/>
      <x:c r="B137" s="2"/>
      <x:c r="C137" s="2"/>
      <x:c r="D137" s="2"/>
      <x:c r="E137" s="2"/>
      <x:c r="F137" s="2"/>
      <x:c r="G137" s="2"/>
      <x:c r="H137" s="2"/>
      <x:c r="I137" s="2"/>
      <x:c r="J137" s="2"/>
      <x:c r="K137" s="2"/>
      <x:c r="L137" s="2"/>
      <x:c r="M137" s="2"/>
      <x:c r="N137" s="2"/>
      <x:c r="O137" s="2"/>
      <x:c r="P137" s="2"/>
      <x:c r="Q137" s="2"/>
    </x:row>
    <x:row r="138" ht="23" customHeight="1">
      <x:c r="A138" s="2"/>
      <x:c r="B138" s="2"/>
      <x:c r="C138" s="2"/>
      <x:c r="D138" s="2"/>
      <x:c r="E138" s="2"/>
      <x:c r="F138" s="2"/>
      <x:c r="G138" s="2"/>
      <x:c r="H138" s="2"/>
      <x:c r="I138" s="2"/>
      <x:c r="J138" s="2"/>
      <x:c r="K138" s="2"/>
      <x:c r="L138" s="2"/>
      <x:c r="M138" s="2"/>
      <x:c r="N138" s="2"/>
      <x:c r="O138" s="2"/>
      <x:c r="P138" s="2"/>
      <x:c r="Q138" s="2"/>
    </x:row>
    <x:row r="139" ht="23" customHeight="1">
      <x:c r="A139" s="2"/>
      <x:c r="B139" s="2"/>
      <x:c r="C139" s="2"/>
      <x:c r="D139" s="2"/>
      <x:c r="E139" s="2"/>
      <x:c r="F139" s="2"/>
      <x:c r="G139" s="2"/>
      <x:c r="H139" s="2"/>
      <x:c r="I139" s="2"/>
      <x:c r="J139" s="2"/>
      <x:c r="K139" s="2"/>
      <x:c r="L139" s="2"/>
      <x:c r="M139" s="2"/>
      <x:c r="N139" s="2"/>
      <x:c r="O139" s="2"/>
      <x:c r="P139" s="2"/>
      <x:c r="Q139" s="2"/>
    </x:row>
    <x:row r="140" ht="23" customHeight="1">
      <x:c r="A140" s="2"/>
      <x:c r="B140" s="2"/>
      <x:c r="C140" s="2"/>
      <x:c r="D140" s="2"/>
      <x:c r="E140" s="2"/>
      <x:c r="F140" s="2"/>
      <x:c r="G140" s="2"/>
      <x:c r="H140" s="2"/>
      <x:c r="I140" s="2"/>
      <x:c r="J140" s="2"/>
      <x:c r="K140" s="2"/>
      <x:c r="L140" s="2"/>
      <x:c r="M140" s="2"/>
      <x:c r="N140" s="2"/>
      <x:c r="O140" s="2"/>
      <x:c r="P140" s="2"/>
      <x:c r="Q140" s="2"/>
    </x:row>
    <x:row r="141" ht="23" customHeight="1">
      <x:c r="A141" s="2"/>
      <x:c r="B141" s="2"/>
      <x:c r="C141" s="2"/>
      <x:c r="D141" s="2"/>
      <x:c r="E141" s="2"/>
      <x:c r="F141" s="2"/>
      <x:c r="G141" s="2"/>
      <x:c r="H141" s="2"/>
      <x:c r="I141" s="2"/>
      <x:c r="J141" s="2"/>
      <x:c r="K141" s="2"/>
      <x:c r="L141" s="2"/>
      <x:c r="M141" s="2"/>
      <x:c r="N141" s="2"/>
      <x:c r="O141" s="2"/>
      <x:c r="P141" s="2"/>
      <x:c r="Q141" s="2"/>
    </x:row>
    <x:row r="142" ht="23" customHeight="1">
      <x:c r="A142" s="2"/>
      <x:c r="B142" s="2"/>
      <x:c r="C142" s="2"/>
      <x:c r="D142" s="2"/>
      <x:c r="E142" s="2"/>
      <x:c r="F142" s="2"/>
      <x:c r="G142" s="2"/>
      <x:c r="H142" s="2"/>
      <x:c r="I142" s="2"/>
      <x:c r="J142" s="2"/>
      <x:c r="K142" s="2"/>
      <x:c r="L142" s="2"/>
      <x:c r="M142" s="2"/>
      <x:c r="N142" s="2"/>
      <x:c r="O142" s="2"/>
      <x:c r="P142" s="2"/>
      <x:c r="Q142" s="2"/>
    </x:row>
    <x:row r="143" ht="23" customHeight="1">
      <x:c r="A143" s="2"/>
      <x:c r="B143" s="2"/>
      <x:c r="C143" s="2"/>
      <x:c r="D143" s="2"/>
      <x:c r="E143" s="2"/>
      <x:c r="F143" s="2"/>
      <x:c r="G143" s="2"/>
      <x:c r="H143" s="2"/>
      <x:c r="I143" s="2"/>
      <x:c r="J143" s="2"/>
      <x:c r="K143" s="2"/>
      <x:c r="L143" s="2"/>
      <x:c r="M143" s="2"/>
      <x:c r="N143" s="2"/>
      <x:c r="O143" s="2"/>
      <x:c r="P143" s="2"/>
      <x:c r="Q143" s="2"/>
    </x:row>
    <x:row r="144" ht="23" customHeight="1">
      <x:c r="A144" s="2"/>
      <x:c r="B144" s="2"/>
      <x:c r="C144" s="2"/>
      <x:c r="D144" s="2"/>
      <x:c r="E144" s="2"/>
      <x:c r="F144" s="2"/>
      <x:c r="G144" s="2"/>
      <x:c r="H144" s="2"/>
      <x:c r="I144" s="2"/>
      <x:c r="J144" s="2"/>
      <x:c r="K144" s="2"/>
      <x:c r="L144" s="2"/>
      <x:c r="M144" s="2"/>
      <x:c r="N144" s="2"/>
      <x:c r="O144" s="2"/>
      <x:c r="P144" s="2"/>
      <x:c r="Q144" s="2"/>
    </x:row>
    <x:row r="145" ht="23" customHeight="1">
      <x:c r="A145" s="2"/>
      <x:c r="B145" s="2"/>
      <x:c r="C145" s="2"/>
      <x:c r="D145" s="2"/>
      <x:c r="E145" s="2"/>
      <x:c r="F145" s="2"/>
      <x:c r="G145" s="2"/>
      <x:c r="H145" s="2"/>
      <x:c r="I145" s="2"/>
      <x:c r="J145" s="2"/>
      <x:c r="K145" s="2"/>
      <x:c r="L145" s="2"/>
      <x:c r="M145" s="2"/>
      <x:c r="N145" s="2"/>
      <x:c r="O145" s="2"/>
      <x:c r="P145" s="2"/>
      <x:c r="Q145" s="2"/>
    </x:row>
    <x:row r="146" ht="23" customHeight="1">
      <x:c r="A146" s="2"/>
      <x:c r="B146" s="2"/>
      <x:c r="C146" s="2"/>
      <x:c r="D146" s="2"/>
      <x:c r="E146" s="2"/>
      <x:c r="F146" s="2"/>
      <x:c r="G146" s="2"/>
      <x:c r="H146" s="2"/>
      <x:c r="I146" s="2"/>
      <x:c r="J146" s="2"/>
      <x:c r="K146" s="2"/>
      <x:c r="L146" s="2"/>
      <x:c r="M146" s="2"/>
      <x:c r="N146" s="2"/>
      <x:c r="O146" s="2"/>
      <x:c r="P146" s="2"/>
      <x:c r="Q146" s="2"/>
    </x:row>
    <x:row r="147" ht="23" customHeight="1">
      <x:c r="A147" s="2"/>
      <x:c r="B147" s="2"/>
      <x:c r="C147" s="2"/>
      <x:c r="D147" s="2"/>
      <x:c r="E147" s="2"/>
      <x:c r="F147" s="2"/>
      <x:c r="G147" s="2"/>
      <x:c r="H147" s="2"/>
      <x:c r="I147" s="2"/>
      <x:c r="J147" s="2"/>
      <x:c r="K147" s="2"/>
      <x:c r="L147" s="2"/>
      <x:c r="M147" s="2"/>
      <x:c r="N147" s="2"/>
      <x:c r="O147" s="2"/>
      <x:c r="P147" s="2"/>
      <x:c r="Q147" s="2"/>
    </x:row>
    <x:row r="148" ht="23" customHeight="1">
      <x:c r="A148" s="2"/>
      <x:c r="B148" s="2"/>
      <x:c r="C148" s="2"/>
      <x:c r="D148" s="2"/>
      <x:c r="E148" s="2"/>
      <x:c r="F148" s="2"/>
      <x:c r="G148" s="2"/>
      <x:c r="H148" s="2"/>
      <x:c r="I148" s="2"/>
      <x:c r="J148" s="2"/>
      <x:c r="K148" s="2"/>
      <x:c r="L148" s="2"/>
      <x:c r="M148" s="2"/>
      <x:c r="N148" s="2"/>
      <x:c r="O148" s="2"/>
      <x:c r="P148" s="2"/>
      <x:c r="Q148" s="2"/>
    </x:row>
    <x:row r="149" ht="23" customHeight="1">
      <x:c r="A149" s="2"/>
      <x:c r="B149" s="2"/>
      <x:c r="C149" s="2"/>
      <x:c r="D149" s="2"/>
      <x:c r="E149" s="2"/>
      <x:c r="F149" s="2"/>
      <x:c r="G149" s="2"/>
      <x:c r="H149" s="2"/>
      <x:c r="I149" s="2"/>
      <x:c r="J149" s="2"/>
      <x:c r="K149" s="2"/>
      <x:c r="L149" s="2"/>
      <x:c r="M149" s="2"/>
      <x:c r="N149" s="2"/>
      <x:c r="O149" s="2"/>
      <x:c r="P149" s="2"/>
      <x:c r="Q149" s="2"/>
    </x:row>
    <x:row r="150" ht="23" customHeight="1">
      <x:c r="A150" s="2"/>
      <x:c r="B150" s="2"/>
      <x:c r="C150" s="2"/>
      <x:c r="D150" s="2"/>
      <x:c r="E150" s="2"/>
      <x:c r="F150" s="2"/>
      <x:c r="G150" s="2"/>
      <x:c r="H150" s="2"/>
      <x:c r="I150" s="2"/>
      <x:c r="J150" s="2"/>
      <x:c r="K150" s="2"/>
      <x:c r="L150" s="2"/>
      <x:c r="M150" s="2"/>
      <x:c r="N150" s="2"/>
      <x:c r="O150" s="2"/>
      <x:c r="P150" s="2"/>
      <x:c r="Q150" s="2"/>
    </x:row>
    <x:row r="151" ht="23" customHeight="1">
      <x:c r="A151" s="2"/>
      <x:c r="B151" s="2"/>
      <x:c r="C151" s="2"/>
      <x:c r="D151" s="2"/>
      <x:c r="E151" s="2"/>
      <x:c r="F151" s="2"/>
      <x:c r="G151" s="2"/>
      <x:c r="H151" s="2"/>
      <x:c r="I151" s="2"/>
      <x:c r="J151" s="2"/>
      <x:c r="K151" s="2"/>
      <x:c r="L151" s="2"/>
      <x:c r="M151" s="2"/>
      <x:c r="N151" s="2"/>
      <x:c r="O151" s="2"/>
      <x:c r="P151" s="2"/>
      <x:c r="Q151" s="2"/>
    </x:row>
    <x:row r="152" ht="23" customHeight="1">
      <x:c r="A152" s="2"/>
      <x:c r="B152" s="2"/>
      <x:c r="C152" s="2"/>
      <x:c r="D152" s="2"/>
      <x:c r="E152" s="2"/>
      <x:c r="F152" s="2"/>
      <x:c r="G152" s="2"/>
      <x:c r="H152" s="2"/>
      <x:c r="I152" s="2"/>
      <x:c r="J152" s="2"/>
      <x:c r="K152" s="2"/>
      <x:c r="L152" s="2"/>
      <x:c r="M152" s="2"/>
      <x:c r="N152" s="2"/>
      <x:c r="O152" s="2"/>
      <x:c r="P152" s="2"/>
      <x:c r="Q152" s="2"/>
    </x:row>
    <x:row r="153" ht="23" customHeight="1">
      <x:c r="A153" s="2"/>
      <x:c r="B153" s="2"/>
      <x:c r="C153" s="2"/>
      <x:c r="D153" s="2"/>
      <x:c r="E153" s="2"/>
      <x:c r="F153" s="2"/>
      <x:c r="G153" s="2"/>
      <x:c r="H153" s="2"/>
      <x:c r="I153" s="2"/>
      <x:c r="J153" s="2"/>
      <x:c r="K153" s="2"/>
      <x:c r="L153" s="2"/>
      <x:c r="M153" s="2"/>
      <x:c r="N153" s="2"/>
      <x:c r="O153" s="2"/>
      <x:c r="P153" s="2"/>
      <x:c r="Q153" s="2"/>
    </x:row>
    <x:row r="154" ht="23" customHeight="1">
      <x:c r="A154" s="2"/>
      <x:c r="B154" s="2"/>
      <x:c r="C154" s="2"/>
      <x:c r="D154" s="2"/>
      <x:c r="E154" s="2"/>
      <x:c r="F154" s="2"/>
      <x:c r="G154" s="2"/>
      <x:c r="H154" s="2"/>
      <x:c r="I154" s="2"/>
      <x:c r="J154" s="2"/>
      <x:c r="K154" s="2"/>
      <x:c r="L154" s="2"/>
      <x:c r="M154" s="2"/>
      <x:c r="N154" s="2"/>
      <x:c r="O154" s="2"/>
      <x:c r="P154" s="2"/>
      <x:c r="Q154" s="2"/>
    </x:row>
    <x:row r="155" ht="23" customHeight="1">
      <x:c r="A155" s="2"/>
      <x:c r="B155" s="2"/>
      <x:c r="C155" s="2"/>
      <x:c r="D155" s="2"/>
      <x:c r="E155" s="2"/>
      <x:c r="F155" s="2"/>
      <x:c r="G155" s="2"/>
      <x:c r="H155" s="2"/>
      <x:c r="I155" s="2"/>
      <x:c r="J155" s="2"/>
      <x:c r="K155" s="2"/>
      <x:c r="L155" s="2"/>
      <x:c r="M155" s="2"/>
      <x:c r="N155" s="2"/>
      <x:c r="O155" s="2"/>
      <x:c r="P155" s="2"/>
      <x:c r="Q155" s="2"/>
    </x:row>
    <x:row r="156" ht="23" customHeight="1">
      <x:c r="A156" s="2"/>
      <x:c r="B156" s="2"/>
      <x:c r="C156" s="2"/>
      <x:c r="D156" s="2"/>
      <x:c r="E156" s="2"/>
      <x:c r="F156" s="2"/>
      <x:c r="G156" s="2"/>
      <x:c r="H156" s="2"/>
      <x:c r="I156" s="2"/>
      <x:c r="J156" s="2"/>
      <x:c r="K156" s="2"/>
      <x:c r="L156" s="2"/>
      <x:c r="M156" s="2"/>
      <x:c r="N156" s="2"/>
      <x:c r="O156" s="2"/>
      <x:c r="P156" s="2"/>
      <x:c r="Q156" s="2"/>
    </x:row>
    <x:row r="157" ht="23" customHeight="1">
      <x:c r="A157" s="2"/>
      <x:c r="B157" s="2"/>
      <x:c r="C157" s="2"/>
      <x:c r="D157" s="2"/>
      <x:c r="E157" s="2"/>
      <x:c r="F157" s="2"/>
      <x:c r="G157" s="2"/>
      <x:c r="H157" s="2"/>
      <x:c r="I157" s="2"/>
      <x:c r="J157" s="2"/>
      <x:c r="K157" s="2"/>
      <x:c r="L157" s="2"/>
      <x:c r="M157" s="2"/>
      <x:c r="N157" s="2"/>
      <x:c r="O157" s="2"/>
      <x:c r="P157" s="2"/>
      <x:c r="Q157" s="2"/>
    </x:row>
    <x:row r="158" ht="23" customHeight="1">
      <x:c r="A158" s="2"/>
      <x:c r="B158" s="2"/>
      <x:c r="C158" s="2"/>
      <x:c r="D158" s="2"/>
      <x:c r="E158" s="2"/>
      <x:c r="F158" s="2"/>
      <x:c r="G158" s="2"/>
      <x:c r="H158" s="2"/>
      <x:c r="I158" s="2"/>
      <x:c r="J158" s="2"/>
      <x:c r="K158" s="2"/>
      <x:c r="L158" s="2"/>
      <x:c r="M158" s="2"/>
      <x:c r="N158" s="2"/>
      <x:c r="O158" s="2"/>
      <x:c r="P158" s="2"/>
      <x:c r="Q158" s="2"/>
    </x:row>
    <x:row r="159" ht="23" customHeight="1">
      <x:c r="A159" s="2"/>
      <x:c r="B159" s="2"/>
      <x:c r="C159" s="2"/>
      <x:c r="D159" s="2"/>
      <x:c r="E159" s="2"/>
      <x:c r="F159" s="2"/>
      <x:c r="G159" s="2"/>
      <x:c r="H159" s="2"/>
      <x:c r="I159" s="2"/>
      <x:c r="J159" s="2"/>
      <x:c r="K159" s="2"/>
      <x:c r="L159" s="2"/>
      <x:c r="M159" s="2"/>
      <x:c r="N159" s="2"/>
      <x:c r="O159" s="2"/>
      <x:c r="P159" s="2"/>
      <x:c r="Q159" s="2"/>
    </x:row>
    <x:row r="160" ht="23" customHeight="1">
      <x:c r="A160" s="2"/>
      <x:c r="B160" s="2"/>
      <x:c r="C160" s="2"/>
      <x:c r="D160" s="2"/>
      <x:c r="E160" s="2"/>
      <x:c r="F160" s="2"/>
      <x:c r="G160" s="2"/>
      <x:c r="H160" s="2"/>
      <x:c r="I160" s="2"/>
      <x:c r="J160" s="2"/>
      <x:c r="K160" s="2"/>
      <x:c r="L160" s="2"/>
      <x:c r="M160" s="2"/>
      <x:c r="N160" s="2"/>
      <x:c r="O160" s="2"/>
      <x:c r="P160" s="2"/>
      <x:c r="Q160" s="2"/>
    </x:row>
    <x:row r="161" ht="23" customHeight="1">
      <x:c r="A161" s="2"/>
      <x:c r="B161" s="2"/>
      <x:c r="C161" s="2"/>
      <x:c r="D161" s="2"/>
      <x:c r="E161" s="2"/>
      <x:c r="F161" s="2"/>
      <x:c r="G161" s="2"/>
      <x:c r="H161" s="2"/>
      <x:c r="I161" s="2"/>
      <x:c r="J161" s="2"/>
      <x:c r="K161" s="2"/>
      <x:c r="L161" s="2"/>
      <x:c r="M161" s="2"/>
      <x:c r="N161" s="2"/>
      <x:c r="O161" s="2"/>
      <x:c r="P161" s="2"/>
      <x:c r="Q161" s="2"/>
    </x:row>
    <x:row r="162" ht="23" customHeight="1">
      <x:c r="A162" s="2"/>
      <x:c r="B162" s="2"/>
      <x:c r="C162" s="2"/>
      <x:c r="D162" s="2"/>
      <x:c r="E162" s="2"/>
      <x:c r="F162" s="2"/>
      <x:c r="G162" s="2"/>
      <x:c r="H162" s="2"/>
      <x:c r="I162" s="2"/>
      <x:c r="J162" s="2"/>
      <x:c r="K162" s="2"/>
      <x:c r="L162" s="2"/>
      <x:c r="M162" s="2"/>
      <x:c r="N162" s="2"/>
      <x:c r="O162" s="2"/>
      <x:c r="P162" s="2"/>
      <x:c r="Q162" s="2"/>
    </x:row>
    <x:row r="163" ht="23" customHeight="1">
      <x:c r="A163" s="2"/>
      <x:c r="B163" s="2"/>
      <x:c r="C163" s="2"/>
      <x:c r="D163" s="2"/>
      <x:c r="E163" s="2"/>
      <x:c r="F163" s="2"/>
      <x:c r="G163" s="2"/>
      <x:c r="H163" s="2"/>
      <x:c r="I163" s="2"/>
      <x:c r="J163" s="2"/>
      <x:c r="K163" s="2"/>
      <x:c r="L163" s="2"/>
      <x:c r="M163" s="2"/>
      <x:c r="N163" s="2"/>
      <x:c r="O163" s="2"/>
      <x:c r="P163" s="2"/>
      <x:c r="Q163" s="2"/>
    </x:row>
    <x:row r="164" ht="23" customHeight="1">
      <x:c r="A164" s="2"/>
      <x:c r="B164" s="2"/>
      <x:c r="C164" s="2"/>
      <x:c r="D164" s="2"/>
      <x:c r="E164" s="2"/>
      <x:c r="F164" s="2"/>
      <x:c r="G164" s="2"/>
      <x:c r="H164" s="2"/>
      <x:c r="I164" s="2"/>
      <x:c r="J164" s="2"/>
      <x:c r="K164" s="2"/>
      <x:c r="L164" s="2"/>
      <x:c r="M164" s="2"/>
      <x:c r="N164" s="2"/>
      <x:c r="O164" s="2"/>
      <x:c r="P164" s="2"/>
      <x:c r="Q164" s="2"/>
    </x:row>
    <x:row r="165" ht="23" customHeight="1">
      <x:c r="A165" s="2"/>
      <x:c r="B165" s="2"/>
      <x:c r="C165" s="2"/>
      <x:c r="D165" s="2"/>
      <x:c r="E165" s="2"/>
      <x:c r="F165" s="2"/>
      <x:c r="G165" s="2"/>
      <x:c r="H165" s="2"/>
      <x:c r="I165" s="2"/>
      <x:c r="J165" s="2"/>
      <x:c r="K165" s="2"/>
      <x:c r="L165" s="2"/>
      <x:c r="M165" s="2"/>
      <x:c r="N165" s="2"/>
      <x:c r="O165" s="2"/>
      <x:c r="P165" s="2"/>
      <x:c r="Q165" s="2"/>
    </x:row>
    <x:row r="166" ht="23" customHeight="1">
      <x:c r="A166" s="2"/>
      <x:c r="B166" s="2"/>
      <x:c r="C166" s="2"/>
      <x:c r="D166" s="2"/>
      <x:c r="E166" s="2"/>
      <x:c r="F166" s="2"/>
      <x:c r="G166" s="2"/>
      <x:c r="H166" s="2"/>
      <x:c r="I166" s="2"/>
      <x:c r="J166" s="2"/>
      <x:c r="K166" s="2"/>
      <x:c r="L166" s="2"/>
      <x:c r="M166" s="2"/>
      <x:c r="N166" s="2"/>
      <x:c r="O166" s="2"/>
      <x:c r="P166" s="2"/>
      <x:c r="Q166" s="2"/>
    </x:row>
    <x:row r="167" ht="23" customHeight="1">
      <x:c r="A167" s="2"/>
      <x:c r="B167" s="2"/>
      <x:c r="C167" s="2"/>
      <x:c r="D167" s="2"/>
      <x:c r="E167" s="2"/>
      <x:c r="F167" s="2"/>
      <x:c r="G167" s="2"/>
      <x:c r="H167" s="2"/>
      <x:c r="I167" s="2"/>
      <x:c r="J167" s="2"/>
      <x:c r="K167" s="2"/>
      <x:c r="L167" s="2"/>
      <x:c r="M167" s="2"/>
      <x:c r="N167" s="2"/>
      <x:c r="O167" s="2"/>
      <x:c r="P167" s="2"/>
      <x:c r="Q167" s="2"/>
    </x:row>
    <x:row r="168" ht="23" customHeight="1">
      <x:c r="A168" s="2"/>
      <x:c r="B168" s="2"/>
      <x:c r="C168" s="2"/>
      <x:c r="D168" s="2"/>
      <x:c r="E168" s="2"/>
      <x:c r="F168" s="2"/>
      <x:c r="G168" s="2"/>
      <x:c r="H168" s="2"/>
      <x:c r="I168" s="2"/>
      <x:c r="J168" s="2"/>
      <x:c r="K168" s="2"/>
      <x:c r="L168" s="2"/>
      <x:c r="M168" s="2"/>
      <x:c r="N168" s="2"/>
      <x:c r="O168" s="2"/>
      <x:c r="P168" s="2"/>
      <x:c r="Q168" s="2"/>
    </x:row>
    <x:row r="169" ht="23" customHeight="1">
      <x:c r="A169" s="2"/>
      <x:c r="B169" s="2"/>
      <x:c r="C169" s="2"/>
      <x:c r="D169" s="2"/>
      <x:c r="E169" s="2"/>
      <x:c r="F169" s="2"/>
      <x:c r="G169" s="2"/>
      <x:c r="H169" s="2"/>
      <x:c r="I169" s="2"/>
      <x:c r="J169" s="2"/>
      <x:c r="K169" s="2"/>
      <x:c r="L169" s="2"/>
      <x:c r="M169" s="2"/>
      <x:c r="N169" s="2"/>
      <x:c r="O169" s="2"/>
      <x:c r="P169" s="2"/>
      <x:c r="Q169" s="2"/>
    </x:row>
    <x:row r="170" ht="23" customHeight="1">
      <x:c r="A170" s="2"/>
      <x:c r="B170" s="2"/>
      <x:c r="C170" s="2"/>
      <x:c r="D170" s="2"/>
      <x:c r="E170" s="2"/>
      <x:c r="F170" s="2"/>
      <x:c r="G170" s="2"/>
      <x:c r="H170" s="2"/>
      <x:c r="I170" s="2"/>
      <x:c r="J170" s="2"/>
      <x:c r="K170" s="2"/>
      <x:c r="L170" s="2"/>
      <x:c r="M170" s="2"/>
      <x:c r="N170" s="2"/>
      <x:c r="O170" s="2"/>
      <x:c r="P170" s="2"/>
      <x:c r="Q170" s="2"/>
    </x:row>
    <x:row r="171" ht="23" customHeight="1">
      <x:c r="A171" s="2"/>
      <x:c r="B171" s="2"/>
      <x:c r="C171" s="2"/>
      <x:c r="D171" s="2"/>
      <x:c r="E171" s="2"/>
      <x:c r="F171" s="2"/>
      <x:c r="G171" s="2"/>
      <x:c r="H171" s="2"/>
      <x:c r="I171" s="2"/>
      <x:c r="J171" s="2"/>
      <x:c r="K171" s="2"/>
      <x:c r="L171" s="2"/>
      <x:c r="M171" s="2"/>
      <x:c r="N171" s="2"/>
      <x:c r="O171" s="2"/>
      <x:c r="P171" s="2"/>
      <x:c r="Q171" s="2"/>
    </x:row>
    <x:row r="172" ht="23" customHeight="1">
      <x:c r="A172" s="2"/>
      <x:c r="B172" s="2"/>
      <x:c r="C172" s="2"/>
      <x:c r="D172" s="2"/>
      <x:c r="E172" s="2"/>
      <x:c r="F172" s="2"/>
      <x:c r="G172" s="2"/>
      <x:c r="H172" s="2"/>
      <x:c r="I172" s="2"/>
      <x:c r="J172" s="2"/>
      <x:c r="K172" s="2"/>
      <x:c r="L172" s="2"/>
      <x:c r="M172" s="2"/>
      <x:c r="N172" s="2"/>
      <x:c r="O172" s="2"/>
      <x:c r="P172" s="2"/>
      <x:c r="Q172" s="2"/>
    </x:row>
    <x:row r="173" ht="23" customHeight="1">
      <x:c r="A173" s="2"/>
      <x:c r="B173" s="2"/>
      <x:c r="C173" s="2"/>
      <x:c r="D173" s="2"/>
      <x:c r="E173" s="2"/>
      <x:c r="F173" s="2"/>
      <x:c r="G173" s="2"/>
      <x:c r="H173" s="2"/>
      <x:c r="I173" s="2"/>
      <x:c r="J173" s="2"/>
      <x:c r="K173" s="2"/>
      <x:c r="L173" s="2"/>
      <x:c r="M173" s="2"/>
      <x:c r="N173" s="2"/>
      <x:c r="O173" s="2"/>
      <x:c r="P173" s="2"/>
      <x:c r="Q173" s="2"/>
    </x:row>
    <x:row r="174" ht="23" customHeight="1">
      <x:c r="A174" s="2"/>
      <x:c r="B174" s="2"/>
      <x:c r="C174" s="2"/>
      <x:c r="D174" s="2"/>
      <x:c r="E174" s="2"/>
      <x:c r="F174" s="2"/>
      <x:c r="G174" s="2"/>
      <x:c r="H174" s="2"/>
      <x:c r="I174" s="2"/>
      <x:c r="J174" s="2"/>
      <x:c r="K174" s="2"/>
      <x:c r="L174" s="2"/>
      <x:c r="M174" s="2"/>
      <x:c r="N174" s="2"/>
      <x:c r="O174" s="2"/>
      <x:c r="P174" s="2"/>
      <x:c r="Q174" s="2"/>
    </x:row>
    <x:row r="175" ht="23" customHeight="1">
      <x:c r="A175" s="2"/>
      <x:c r="B175" s="2"/>
      <x:c r="C175" s="2"/>
      <x:c r="D175" s="2"/>
      <x:c r="E175" s="2"/>
      <x:c r="F175" s="2"/>
      <x:c r="G175" s="2"/>
      <x:c r="H175" s="2"/>
      <x:c r="I175" s="2"/>
      <x:c r="J175" s="2"/>
      <x:c r="K175" s="2"/>
      <x:c r="L175" s="2"/>
      <x:c r="M175" s="2"/>
      <x:c r="N175" s="2"/>
      <x:c r="O175" s="2"/>
      <x:c r="P175" s="2"/>
      <x:c r="Q175" s="2"/>
    </x:row>
    <x:row r="176" ht="23" customHeight="1">
      <x:c r="A176" s="2"/>
      <x:c r="B176" s="2"/>
      <x:c r="C176" s="2"/>
      <x:c r="D176" s="2"/>
      <x:c r="E176" s="2"/>
      <x:c r="F176" s="2"/>
      <x:c r="G176" s="2"/>
      <x:c r="H176" s="2"/>
      <x:c r="I176" s="2"/>
      <x:c r="J176" s="2"/>
      <x:c r="K176" s="2"/>
      <x:c r="L176" s="2"/>
      <x:c r="M176" s="2"/>
      <x:c r="N176" s="2"/>
      <x:c r="O176" s="2"/>
      <x:c r="P176" s="2"/>
      <x:c r="Q176" s="2"/>
    </x:row>
    <x:row r="177" ht="23" customHeight="1">
      <x:c r="A177" s="2"/>
      <x:c r="B177" s="2"/>
      <x:c r="C177" s="2"/>
      <x:c r="D177" s="2"/>
      <x:c r="E177" s="2"/>
      <x:c r="F177" s="2"/>
      <x:c r="G177" s="2"/>
      <x:c r="H177" s="2"/>
      <x:c r="I177" s="2"/>
      <x:c r="J177" s="2"/>
      <x:c r="K177" s="2"/>
      <x:c r="L177" s="2"/>
      <x:c r="M177" s="2"/>
      <x:c r="N177" s="2"/>
      <x:c r="O177" s="2"/>
      <x:c r="P177" s="2"/>
      <x:c r="Q177" s="2"/>
    </x:row>
    <x:row r="178" ht="23" customHeight="1">
      <x:c r="A178" s="2"/>
      <x:c r="B178" s="2"/>
      <x:c r="C178" s="2"/>
      <x:c r="D178" s="2"/>
      <x:c r="E178" s="2"/>
      <x:c r="F178" s="2"/>
      <x:c r="G178" s="2"/>
      <x:c r="H178" s="2"/>
      <x:c r="I178" s="2"/>
      <x:c r="J178" s="2"/>
      <x:c r="K178" s="2"/>
      <x:c r="L178" s="2"/>
      <x:c r="M178" s="2"/>
      <x:c r="N178" s="2"/>
      <x:c r="O178" s="2"/>
      <x:c r="P178" s="2"/>
      <x:c r="Q178" s="2"/>
    </x:row>
    <x:row r="179" ht="23" customHeight="1">
      <x:c r="A179" s="2"/>
      <x:c r="B179" s="2"/>
      <x:c r="C179" s="2"/>
      <x:c r="D179" s="2"/>
      <x:c r="E179" s="2"/>
      <x:c r="F179" s="2"/>
      <x:c r="G179" s="2"/>
      <x:c r="H179" s="2"/>
      <x:c r="I179" s="2"/>
      <x:c r="J179" s="2"/>
      <x:c r="K179" s="2"/>
      <x:c r="L179" s="2"/>
      <x:c r="M179" s="2"/>
      <x:c r="N179" s="2"/>
      <x:c r="O179" s="2"/>
      <x:c r="P179" s="2"/>
      <x:c r="Q179" s="2"/>
    </x:row>
    <x:row r="180" ht="23" customHeight="1">
      <x:c r="A180" s="2"/>
      <x:c r="B180" s="2"/>
      <x:c r="C180" s="2"/>
      <x:c r="D180" s="2"/>
      <x:c r="E180" s="2"/>
      <x:c r="F180" s="2"/>
      <x:c r="G180" s="2"/>
      <x:c r="H180" s="2"/>
      <x:c r="I180" s="2"/>
      <x:c r="J180" s="2"/>
      <x:c r="K180" s="2"/>
      <x:c r="L180" s="2"/>
      <x:c r="M180" s="2"/>
      <x:c r="N180" s="2"/>
      <x:c r="O180" s="2"/>
      <x:c r="P180" s="2"/>
      <x:c r="Q180" s="2"/>
    </x:row>
    <x:row r="181" ht="23" customHeight="1">
      <x:c r="A181" s="2"/>
      <x:c r="B181" s="2"/>
      <x:c r="C181" s="2"/>
      <x:c r="D181" s="2"/>
      <x:c r="E181" s="2"/>
      <x:c r="F181" s="2"/>
      <x:c r="G181" s="2"/>
      <x:c r="H181" s="2"/>
      <x:c r="I181" s="2"/>
      <x:c r="J181" s="2"/>
      <x:c r="K181" s="2"/>
      <x:c r="L181" s="2"/>
      <x:c r="M181" s="2"/>
      <x:c r="N181" s="2"/>
      <x:c r="O181" s="2"/>
      <x:c r="P181" s="2"/>
      <x:c r="Q181" s="2"/>
    </x:row>
    <x:row r="182" ht="23" customHeight="1">
      <x:c r="A182" s="2"/>
      <x:c r="B182" s="2"/>
      <x:c r="C182" s="2"/>
      <x:c r="D182" s="2"/>
      <x:c r="E182" s="2"/>
      <x:c r="F182" s="2"/>
      <x:c r="G182" s="2"/>
      <x:c r="H182" s="2"/>
      <x:c r="I182" s="2"/>
      <x:c r="J182" s="2"/>
      <x:c r="K182" s="2"/>
      <x:c r="L182" s="2"/>
      <x:c r="M182" s="2"/>
      <x:c r="N182" s="2"/>
      <x:c r="O182" s="2"/>
      <x:c r="P182" s="2"/>
      <x:c r="Q182" s="2"/>
    </x:row>
    <x:row r="183" ht="23" customHeight="1">
      <x:c r="A183" s="2"/>
      <x:c r="B183" s="2"/>
      <x:c r="C183" s="2"/>
      <x:c r="D183" s="2"/>
      <x:c r="E183" s="2"/>
      <x:c r="F183" s="2"/>
      <x:c r="G183" s="2"/>
      <x:c r="H183" s="2"/>
      <x:c r="I183" s="2"/>
      <x:c r="J183" s="2"/>
      <x:c r="K183" s="2"/>
      <x:c r="L183" s="2"/>
      <x:c r="M183" s="2"/>
      <x:c r="N183" s="2"/>
      <x:c r="O183" s="2"/>
      <x:c r="P183" s="2"/>
      <x:c r="Q183" s="2"/>
    </x:row>
    <x:row r="184" ht="23" customHeight="1">
      <x:c r="A184" s="2"/>
      <x:c r="B184" s="2"/>
      <x:c r="C184" s="2"/>
      <x:c r="D184" s="2"/>
      <x:c r="E184" s="2"/>
      <x:c r="F184" s="2"/>
      <x:c r="G184" s="2"/>
      <x:c r="H184" s="2"/>
      <x:c r="I184" s="2"/>
      <x:c r="J184" s="2"/>
      <x:c r="K184" s="2"/>
      <x:c r="L184" s="2"/>
      <x:c r="M184" s="2"/>
      <x:c r="N184" s="2"/>
      <x:c r="O184" s="2"/>
      <x:c r="P184" s="2"/>
      <x:c r="Q184" s="2"/>
    </x:row>
    <x:row r="185" ht="23" customHeight="1">
      <x:c r="A185" s="2"/>
      <x:c r="B185" s="2"/>
      <x:c r="C185" s="2"/>
      <x:c r="D185" s="2"/>
      <x:c r="E185" s="2"/>
      <x:c r="F185" s="2"/>
      <x:c r="G185" s="2"/>
      <x:c r="H185" s="2"/>
      <x:c r="I185" s="2"/>
      <x:c r="J185" s="2"/>
      <x:c r="K185" s="2"/>
      <x:c r="L185" s="2"/>
      <x:c r="M185" s="2"/>
      <x:c r="N185" s="2"/>
      <x:c r="O185" s="2"/>
      <x:c r="P185" s="2"/>
      <x:c r="Q185" s="2"/>
    </x:row>
    <x:row r="186" ht="23" customHeight="1">
      <x:c r="A186" s="2"/>
      <x:c r="B186" s="2"/>
      <x:c r="C186" s="2"/>
      <x:c r="D186" s="2"/>
      <x:c r="E186" s="2"/>
      <x:c r="F186" s="2"/>
      <x:c r="G186" s="2"/>
      <x:c r="H186" s="2"/>
      <x:c r="I186" s="2"/>
      <x:c r="J186" s="2"/>
      <x:c r="K186" s="2"/>
      <x:c r="L186" s="2"/>
      <x:c r="M186" s="2"/>
      <x:c r="N186" s="2"/>
      <x:c r="O186" s="2"/>
      <x:c r="P186" s="2"/>
      <x:c r="Q186" s="2"/>
    </x:row>
    <x:row r="187" ht="23" customHeight="1">
      <x:c r="A187" s="2"/>
      <x:c r="B187" s="2"/>
      <x:c r="C187" s="2"/>
      <x:c r="D187" s="2"/>
      <x:c r="E187" s="2"/>
      <x:c r="F187" s="2"/>
      <x:c r="G187" s="2"/>
      <x:c r="H187" s="2"/>
      <x:c r="I187" s="2"/>
      <x:c r="J187" s="2"/>
      <x:c r="K187" s="2"/>
      <x:c r="L187" s="2"/>
      <x:c r="M187" s="2"/>
      <x:c r="N187" s="2"/>
      <x:c r="O187" s="2"/>
      <x:c r="P187" s="2"/>
      <x:c r="Q187" s="2"/>
    </x:row>
    <x:row r="188" ht="23" customHeight="1">
      <x:c r="A188" s="2"/>
      <x:c r="B188" s="2"/>
      <x:c r="C188" s="2"/>
      <x:c r="D188" s="2"/>
      <x:c r="E188" s="2"/>
      <x:c r="F188" s="2"/>
      <x:c r="G188" s="2"/>
      <x:c r="H188" s="2"/>
      <x:c r="I188" s="2"/>
      <x:c r="J188" s="2"/>
      <x:c r="K188" s="2"/>
      <x:c r="L188" s="2"/>
      <x:c r="M188" s="2"/>
      <x:c r="N188" s="2"/>
      <x:c r="O188" s="2"/>
      <x:c r="P188" s="2"/>
      <x:c r="Q188" s="2"/>
    </x:row>
    <x:row r="189" ht="23" customHeight="1">
      <x:c r="A189" s="2"/>
      <x:c r="B189" s="2"/>
      <x:c r="C189" s="2"/>
      <x:c r="D189" s="2"/>
      <x:c r="E189" s="2"/>
      <x:c r="F189" s="2"/>
      <x:c r="G189" s="2"/>
      <x:c r="H189" s="2"/>
      <x:c r="I189" s="2"/>
      <x:c r="J189" s="2"/>
      <x:c r="K189" s="2"/>
      <x:c r="L189" s="2"/>
      <x:c r="M189" s="2"/>
      <x:c r="N189" s="2"/>
      <x:c r="O189" s="2"/>
      <x:c r="P189" s="2"/>
      <x:c r="Q189" s="2"/>
    </x:row>
    <x:row r="190" ht="23" customHeight="1">
      <x:c r="A190" s="2"/>
      <x:c r="B190" s="2"/>
      <x:c r="C190" s="2"/>
      <x:c r="D190" s="2"/>
      <x:c r="E190" s="2"/>
      <x:c r="F190" s="2"/>
      <x:c r="G190" s="2"/>
      <x:c r="H190" s="2"/>
      <x:c r="I190" s="2"/>
      <x:c r="J190" s="2"/>
      <x:c r="K190" s="2"/>
      <x:c r="L190" s="2"/>
      <x:c r="M190" s="2"/>
      <x:c r="N190" s="2"/>
      <x:c r="O190" s="2"/>
      <x:c r="P190" s="2"/>
      <x:c r="Q190" s="2"/>
    </x:row>
    <x:row r="191" ht="23" customHeight="1">
      <x:c r="A191" s="2"/>
      <x:c r="B191" s="2"/>
      <x:c r="C191" s="2"/>
      <x:c r="D191" s="2"/>
      <x:c r="E191" s="2"/>
      <x:c r="F191" s="2"/>
      <x:c r="G191" s="2"/>
      <x:c r="H191" s="2"/>
      <x:c r="I191" s="2"/>
      <x:c r="J191" s="2"/>
      <x:c r="K191" s="2"/>
      <x:c r="L191" s="2"/>
      <x:c r="M191" s="2"/>
      <x:c r="N191" s="2"/>
      <x:c r="O191" s="2"/>
      <x:c r="P191" s="2"/>
      <x:c r="Q191" s="2"/>
    </x:row>
    <x:row r="192" ht="23" customHeight="1">
      <x:c r="A192" s="2"/>
      <x:c r="B192" s="2"/>
      <x:c r="C192" s="2"/>
      <x:c r="D192" s="2"/>
      <x:c r="E192" s="2"/>
      <x:c r="F192" s="2"/>
      <x:c r="G192" s="2"/>
      <x:c r="H192" s="2"/>
      <x:c r="I192" s="2"/>
      <x:c r="J192" s="2"/>
      <x:c r="K192" s="2"/>
      <x:c r="L192" s="2"/>
      <x:c r="M192" s="2"/>
      <x:c r="N192" s="2"/>
      <x:c r="O192" s="2"/>
      <x:c r="P192" s="2"/>
      <x:c r="Q192" s="2"/>
    </x:row>
    <x:row r="193" ht="23" customHeight="1">
      <x:c r="A193" s="2"/>
      <x:c r="B193" s="2"/>
      <x:c r="C193" s="2"/>
      <x:c r="D193" s="2"/>
      <x:c r="E193" s="2"/>
      <x:c r="F193" s="2"/>
      <x:c r="G193" s="2"/>
      <x:c r="H193" s="2"/>
      <x:c r="I193" s="2"/>
      <x:c r="J193" s="2"/>
      <x:c r="K193" s="2"/>
      <x:c r="L193" s="2"/>
      <x:c r="M193" s="2"/>
      <x:c r="N193" s="2"/>
      <x:c r="O193" s="2"/>
      <x:c r="P193" s="2"/>
      <x:c r="Q193" s="2"/>
    </x:row>
    <x:row r="194" ht="23" customHeight="1">
      <x:c r="A194" s="2"/>
      <x:c r="B194" s="2"/>
      <x:c r="C194" s="2"/>
      <x:c r="D194" s="2"/>
      <x:c r="E194" s="2"/>
      <x:c r="F194" s="2"/>
      <x:c r="G194" s="2"/>
      <x:c r="H194" s="2"/>
      <x:c r="I194" s="2"/>
      <x:c r="J194" s="2"/>
      <x:c r="K194" s="2"/>
      <x:c r="L194" s="2"/>
      <x:c r="M194" s="2"/>
      <x:c r="N194" s="2"/>
      <x:c r="O194" s="2"/>
      <x:c r="P194" s="2"/>
      <x:c r="Q194" s="2"/>
    </x:row>
    <x:row r="195" ht="23" customHeight="1">
      <x:c r="A195" s="2"/>
      <x:c r="B195" s="2"/>
      <x:c r="C195" s="2"/>
      <x:c r="D195" s="2"/>
      <x:c r="E195" s="2"/>
      <x:c r="F195" s="2"/>
      <x:c r="G195" s="2"/>
      <x:c r="H195" s="2"/>
      <x:c r="I195" s="2"/>
      <x:c r="J195" s="2"/>
      <x:c r="K195" s="2"/>
      <x:c r="L195" s="2"/>
      <x:c r="M195" s="2"/>
      <x:c r="N195" s="2"/>
      <x:c r="O195" s="2"/>
      <x:c r="P195" s="2"/>
      <x:c r="Q195" s="2"/>
    </x:row>
    <x:row r="196" ht="23" customHeight="1">
      <x:c r="A196" s="2"/>
      <x:c r="B196" s="2"/>
      <x:c r="C196" s="2"/>
      <x:c r="D196" s="2"/>
      <x:c r="E196" s="2"/>
      <x:c r="F196" s="2"/>
      <x:c r="G196" s="2"/>
      <x:c r="H196" s="2"/>
      <x:c r="I196" s="2"/>
      <x:c r="J196" s="2"/>
      <x:c r="K196" s="2"/>
      <x:c r="L196" s="2"/>
      <x:c r="M196" s="2"/>
      <x:c r="N196" s="2"/>
      <x:c r="O196" s="2"/>
      <x:c r="P196" s="2"/>
      <x:c r="Q196" s="2"/>
    </x:row>
    <x:row r="197" ht="23" customHeight="1">
      <x:c r="A197" s="2"/>
      <x:c r="B197" s="2"/>
      <x:c r="C197" s="2"/>
      <x:c r="D197" s="2"/>
      <x:c r="E197" s="2"/>
      <x:c r="F197" s="2"/>
      <x:c r="G197" s="2"/>
      <x:c r="H197" s="2"/>
      <x:c r="I197" s="2"/>
      <x:c r="J197" s="2"/>
      <x:c r="K197" s="2"/>
      <x:c r="L197" s="2"/>
      <x:c r="M197" s="2"/>
      <x:c r="N197" s="2"/>
      <x:c r="O197" s="2"/>
      <x:c r="P197" s="2"/>
      <x:c r="Q197" s="2"/>
    </x:row>
    <x:row r="198" ht="23" customHeight="1">
      <x:c r="A198" s="2"/>
      <x:c r="B198" s="2"/>
      <x:c r="C198" s="2"/>
      <x:c r="D198" s="2"/>
      <x:c r="E198" s="2"/>
      <x:c r="F198" s="2"/>
      <x:c r="G198" s="2"/>
      <x:c r="H198" s="2"/>
      <x:c r="I198" s="2"/>
      <x:c r="J198" s="2"/>
      <x:c r="K198" s="2"/>
      <x:c r="L198" s="2"/>
      <x:c r="M198" s="2"/>
      <x:c r="N198" s="2"/>
      <x:c r="O198" s="2"/>
      <x:c r="P198" s="2"/>
      <x:c r="Q198" s="2"/>
    </x:row>
    <x:row r="199" ht="23" customHeight="1">
      <x:c r="A199" s="2"/>
      <x:c r="B199" s="2"/>
      <x:c r="C199" s="2"/>
      <x:c r="D199" s="2"/>
      <x:c r="E199" s="2"/>
      <x:c r="F199" s="2"/>
      <x:c r="G199" s="2"/>
      <x:c r="H199" s="2"/>
      <x:c r="I199" s="2"/>
      <x:c r="J199" s="2"/>
      <x:c r="K199" s="2"/>
      <x:c r="L199" s="2"/>
      <x:c r="M199" s="2"/>
      <x:c r="N199" s="2"/>
      <x:c r="O199" s="2"/>
      <x:c r="P199" s="2"/>
      <x:c r="Q199" s="2"/>
    </x:row>
    <x:row r="200" ht="23" customHeight="1">
      <x:c r="A200" s="2"/>
      <x:c r="B200" s="2"/>
      <x:c r="C200" s="2"/>
      <x:c r="D200" s="2"/>
      <x:c r="E200" s="2"/>
      <x:c r="F200" s="2"/>
      <x:c r="G200" s="2"/>
      <x:c r="H200" s="2"/>
      <x:c r="I200" s="2"/>
      <x:c r="J200" s="2"/>
      <x:c r="K200" s="2"/>
      <x:c r="L200" s="2"/>
      <x:c r="M200" s="2"/>
      <x:c r="N200" s="2"/>
      <x:c r="O200" s="2"/>
      <x:c r="P200" s="2"/>
      <x:c r="Q200" s="2"/>
    </x:row>
    <x:row r="201" ht="23" customHeight="1">
      <x:c r="A201" s="2"/>
      <x:c r="B201" s="2"/>
      <x:c r="C201" s="2"/>
      <x:c r="D201" s="2"/>
      <x:c r="E201" s="2"/>
      <x:c r="F201" s="2"/>
      <x:c r="G201" s="2"/>
      <x:c r="H201" s="2"/>
      <x:c r="I201" s="2"/>
      <x:c r="J201" s="2"/>
      <x:c r="K201" s="2"/>
      <x:c r="L201" s="2"/>
      <x:c r="M201" s="2"/>
      <x:c r="N201" s="2"/>
      <x:c r="O201" s="2"/>
      <x:c r="P201" s="2"/>
      <x:c r="Q201" s="2"/>
    </x:row>
    <x:row r="202" ht="23" customHeight="1">
      <x:c r="A202" s="2"/>
      <x:c r="B202" s="2"/>
      <x:c r="C202" s="2"/>
      <x:c r="D202" s="2"/>
      <x:c r="E202" s="2"/>
      <x:c r="F202" s="2"/>
      <x:c r="G202" s="2"/>
      <x:c r="H202" s="2"/>
      <x:c r="I202" s="2"/>
      <x:c r="J202" s="2"/>
      <x:c r="K202" s="2"/>
      <x:c r="L202" s="2"/>
      <x:c r="M202" s="2"/>
      <x:c r="N202" s="2"/>
      <x:c r="O202" s="2"/>
      <x:c r="P202" s="2"/>
      <x:c r="Q202" s="2"/>
    </x:row>
    <x:row r="203" ht="23" customHeight="1">
      <x:c r="A203" s="2"/>
      <x:c r="B203" s="2"/>
      <x:c r="C203" s="2"/>
      <x:c r="D203" s="2"/>
      <x:c r="E203" s="2"/>
      <x:c r="F203" s="2"/>
      <x:c r="G203" s="2"/>
      <x:c r="H203" s="2"/>
      <x:c r="I203" s="2"/>
      <x:c r="J203" s="2"/>
      <x:c r="K203" s="2"/>
      <x:c r="L203" s="2"/>
      <x:c r="M203" s="2"/>
      <x:c r="N203" s="2"/>
      <x:c r="O203" s="2"/>
      <x:c r="P203" s="2"/>
      <x:c r="Q203" s="2"/>
    </x:row>
    <x:row r="204" ht="23" customHeight="1">
      <x:c r="A204" s="2"/>
      <x:c r="B204" s="2"/>
      <x:c r="C204" s="2"/>
      <x:c r="D204" s="2"/>
      <x:c r="E204" s="2"/>
      <x:c r="F204" s="2"/>
      <x:c r="G204" s="2"/>
      <x:c r="H204" s="2"/>
      <x:c r="I204" s="2"/>
      <x:c r="J204" s="2"/>
      <x:c r="K204" s="2"/>
      <x:c r="L204" s="2"/>
      <x:c r="M204" s="2"/>
      <x:c r="N204" s="2"/>
      <x:c r="O204" s="2"/>
      <x:c r="P204" s="2"/>
      <x:c r="Q204" s="2"/>
    </x:row>
    <x:row r="205" ht="23" customHeight="1">
      <x:c r="A205" s="2"/>
      <x:c r="B205" s="2"/>
      <x:c r="C205" s="2"/>
      <x:c r="D205" s="2"/>
      <x:c r="E205" s="2"/>
      <x:c r="F205" s="2"/>
      <x:c r="G205" s="2"/>
      <x:c r="H205" s="2"/>
      <x:c r="I205" s="2"/>
      <x:c r="J205" s="2"/>
      <x:c r="K205" s="2"/>
      <x:c r="L205" s="2"/>
      <x:c r="M205" s="2"/>
      <x:c r="N205" s="2"/>
      <x:c r="O205" s="2"/>
      <x:c r="P205" s="2"/>
      <x:c r="Q205" s="2"/>
    </x:row>
    <x:row r="206" ht="23" customHeight="1">
      <x:c r="A206" s="2"/>
      <x:c r="B206" s="2"/>
      <x:c r="C206" s="2"/>
      <x:c r="D206" s="2"/>
      <x:c r="E206" s="2"/>
      <x:c r="F206" s="2"/>
      <x:c r="G206" s="2"/>
      <x:c r="H206" s="2"/>
      <x:c r="I206" s="2"/>
      <x:c r="J206" s="2"/>
      <x:c r="K206" s="2"/>
      <x:c r="L206" s="2"/>
      <x:c r="M206" s="2"/>
      <x:c r="N206" s="2"/>
      <x:c r="O206" s="2"/>
      <x:c r="P206" s="2"/>
      <x:c r="Q206" s="2"/>
    </x:row>
    <x:row r="207" ht="23" customHeight="1">
      <x:c r="A207" s="2"/>
      <x:c r="B207" s="2"/>
      <x:c r="C207" s="2"/>
      <x:c r="D207" s="2"/>
      <x:c r="E207" s="2"/>
      <x:c r="F207" s="2"/>
      <x:c r="G207" s="2"/>
      <x:c r="H207" s="2"/>
      <x:c r="I207" s="2"/>
      <x:c r="J207" s="2"/>
      <x:c r="K207" s="2"/>
      <x:c r="L207" s="2"/>
      <x:c r="M207" s="2"/>
      <x:c r="N207" s="2"/>
      <x:c r="O207" s="2"/>
      <x:c r="P207" s="2"/>
      <x:c r="Q207" s="2"/>
    </x:row>
    <x:row r="208" ht="23" customHeight="1">
      <x:c r="A208" s="2"/>
      <x:c r="B208" s="2"/>
      <x:c r="C208" s="2"/>
      <x:c r="D208" s="2"/>
      <x:c r="E208" s="2"/>
      <x:c r="F208" s="2"/>
      <x:c r="G208" s="2"/>
      <x:c r="H208" s="2"/>
      <x:c r="I208" s="2"/>
      <x:c r="J208" s="2"/>
      <x:c r="K208" s="2"/>
      <x:c r="L208" s="2"/>
      <x:c r="M208" s="2"/>
      <x:c r="N208" s="2"/>
      <x:c r="O208" s="2"/>
      <x:c r="P208" s="2"/>
      <x:c r="Q208" s="2"/>
    </x:row>
    <x:row r="209" ht="23" customHeight="1">
      <x:c r="A209" s="2"/>
      <x:c r="B209" s="2"/>
      <x:c r="C209" s="2"/>
      <x:c r="D209" s="2"/>
      <x:c r="E209" s="2"/>
      <x:c r="F209" s="2"/>
      <x:c r="G209" s="2"/>
      <x:c r="H209" s="2"/>
      <x:c r="I209" s="2"/>
      <x:c r="J209" s="2"/>
      <x:c r="K209" s="2"/>
      <x:c r="L209" s="2"/>
      <x:c r="M209" s="2"/>
      <x:c r="N209" s="2"/>
      <x:c r="O209" s="2"/>
      <x:c r="P209" s="2"/>
      <x:c r="Q209" s="2"/>
    </x:row>
    <x:row r="210" ht="23" customHeight="1">
      <x:c r="A210" s="2"/>
      <x:c r="B210" s="2"/>
      <x:c r="C210" s="2"/>
      <x:c r="D210" s="2"/>
      <x:c r="E210" s="2"/>
      <x:c r="F210" s="2"/>
      <x:c r="G210" s="2"/>
      <x:c r="H210" s="2"/>
      <x:c r="I210" s="2"/>
      <x:c r="J210" s="2"/>
      <x:c r="K210" s="2"/>
      <x:c r="L210" s="2"/>
      <x:c r="M210" s="2"/>
      <x:c r="N210" s="2"/>
      <x:c r="O210" s="2"/>
      <x:c r="P210" s="2"/>
      <x:c r="Q210" s="2"/>
    </x:row>
    <x:row r="211" ht="23" customHeight="1">
      <x:c r="A211" s="2"/>
      <x:c r="B211" s="2"/>
      <x:c r="C211" s="2"/>
      <x:c r="D211" s="2"/>
      <x:c r="E211" s="2"/>
      <x:c r="F211" s="2"/>
      <x:c r="G211" s="2"/>
      <x:c r="H211" s="2"/>
      <x:c r="I211" s="2"/>
      <x:c r="J211" s="2"/>
      <x:c r="K211" s="2"/>
      <x:c r="L211" s="2"/>
      <x:c r="M211" s="2"/>
      <x:c r="N211" s="2"/>
      <x:c r="O211" s="2"/>
      <x:c r="P211" s="2"/>
      <x:c r="Q211" s="2"/>
    </x:row>
    <x:row r="212" ht="23" customHeight="1">
      <x:c r="A212" s="2"/>
      <x:c r="B212" s="2"/>
      <x:c r="C212" s="2"/>
      <x:c r="D212" s="2"/>
      <x:c r="E212" s="2"/>
      <x:c r="F212" s="2"/>
      <x:c r="G212" s="2"/>
      <x:c r="H212" s="2"/>
      <x:c r="I212" s="2"/>
      <x:c r="J212" s="2"/>
      <x:c r="K212" s="2"/>
      <x:c r="L212" s="2"/>
      <x:c r="M212" s="2"/>
      <x:c r="N212" s="2"/>
      <x:c r="O212" s="2"/>
      <x:c r="P212" s="2"/>
      <x:c r="Q212" s="2"/>
    </x:row>
    <x:row r="213" ht="23" customHeight="1">
      <x:c r="A213" s="2"/>
      <x:c r="B213" s="2"/>
      <x:c r="C213" s="2"/>
      <x:c r="D213" s="2"/>
      <x:c r="E213" s="2"/>
      <x:c r="F213" s="2"/>
      <x:c r="G213" s="2"/>
      <x:c r="H213" s="2"/>
      <x:c r="I213" s="2"/>
      <x:c r="J213" s="2"/>
      <x:c r="K213" s="2"/>
      <x:c r="L213" s="2"/>
      <x:c r="M213" s="2"/>
      <x:c r="N213" s="2"/>
      <x:c r="O213" s="2"/>
      <x:c r="P213" s="2"/>
      <x:c r="Q213" s="2"/>
    </x:row>
    <x:row r="214" ht="23" customHeight="1">
      <x:c r="A214" s="2"/>
      <x:c r="B214" s="2"/>
      <x:c r="C214" s="2"/>
      <x:c r="D214" s="2"/>
      <x:c r="E214" s="2"/>
      <x:c r="F214" s="2"/>
      <x:c r="G214" s="2"/>
      <x:c r="H214" s="2"/>
      <x:c r="I214" s="2"/>
      <x:c r="J214" s="2"/>
      <x:c r="K214" s="2"/>
      <x:c r="L214" s="2"/>
      <x:c r="M214" s="2"/>
      <x:c r="N214" s="2"/>
      <x:c r="O214" s="2"/>
      <x:c r="P214" s="2"/>
      <x:c r="Q214" s="2"/>
    </x:row>
    <x:row r="215" ht="23" customHeight="1">
      <x:c r="A215" s="2"/>
      <x:c r="B215" s="2"/>
      <x:c r="C215" s="2"/>
      <x:c r="D215" s="2"/>
      <x:c r="E215" s="2"/>
      <x:c r="F215" s="2"/>
      <x:c r="G215" s="2"/>
      <x:c r="H215" s="2"/>
      <x:c r="I215" s="2"/>
      <x:c r="J215" s="2"/>
      <x:c r="K215" s="2"/>
      <x:c r="L215" s="2"/>
      <x:c r="M215" s="2"/>
      <x:c r="N215" s="2"/>
      <x:c r="O215" s="2"/>
      <x:c r="P215" s="2"/>
      <x:c r="Q215" s="2"/>
    </x:row>
    <x:row r="216" ht="23" customHeight="1">
      <x:c r="A216" s="2"/>
      <x:c r="B216" s="2"/>
      <x:c r="C216" s="2"/>
      <x:c r="D216" s="2"/>
      <x:c r="E216" s="2"/>
      <x:c r="F216" s="2"/>
      <x:c r="G216" s="2"/>
      <x:c r="H216" s="2"/>
      <x:c r="I216" s="2"/>
      <x:c r="J216" s="2"/>
      <x:c r="K216" s="2"/>
      <x:c r="L216" s="2"/>
      <x:c r="M216" s="2"/>
      <x:c r="N216" s="2"/>
      <x:c r="O216" s="2"/>
      <x:c r="P216" s="2"/>
      <x:c r="Q216" s="2"/>
    </x:row>
    <x:row r="217" ht="23" customHeight="1">
      <x:c r="A217" s="2"/>
      <x:c r="B217" s="2"/>
      <x:c r="C217" s="2"/>
      <x:c r="D217" s="2"/>
      <x:c r="E217" s="2"/>
      <x:c r="F217" s="2"/>
      <x:c r="G217" s="2"/>
      <x:c r="H217" s="2"/>
      <x:c r="I217" s="2"/>
      <x:c r="J217" s="2"/>
      <x:c r="K217" s="2"/>
      <x:c r="L217" s="2"/>
      <x:c r="M217" s="2"/>
      <x:c r="N217" s="2"/>
      <x:c r="O217" s="2"/>
      <x:c r="P217" s="2"/>
      <x:c r="Q217" s="2"/>
    </x:row>
    <x:row r="218" ht="23" customHeight="1">
      <x:c r="A218" s="2"/>
      <x:c r="B218" s="2"/>
      <x:c r="C218" s="2"/>
      <x:c r="D218" s="2"/>
      <x:c r="E218" s="2"/>
      <x:c r="F218" s="2"/>
      <x:c r="G218" s="2"/>
      <x:c r="H218" s="2"/>
      <x:c r="I218" s="2"/>
      <x:c r="J218" s="2"/>
      <x:c r="K218" s="2"/>
      <x:c r="L218" s="2"/>
      <x:c r="M218" s="2"/>
      <x:c r="N218" s="2"/>
      <x:c r="O218" s="2"/>
      <x:c r="P218" s="2"/>
      <x:c r="Q218" s="2"/>
    </x:row>
    <x:row r="219" ht="23" customHeight="1">
      <x:c r="A219" s="2"/>
      <x:c r="B219" s="2"/>
      <x:c r="C219" s="2"/>
      <x:c r="D219" s="2"/>
      <x:c r="E219" s="2"/>
      <x:c r="F219" s="2"/>
      <x:c r="G219" s="2"/>
      <x:c r="H219" s="2"/>
      <x:c r="I219" s="2"/>
      <x:c r="J219" s="2"/>
      <x:c r="K219" s="2"/>
      <x:c r="L219" s="2"/>
      <x:c r="M219" s="2"/>
      <x:c r="N219" s="2"/>
      <x:c r="O219" s="2"/>
      <x:c r="P219" s="2"/>
      <x:c r="Q219" s="2"/>
    </x:row>
    <x:row r="220" ht="23" customHeight="1">
      <x:c r="A220" s="2"/>
      <x:c r="B220" s="2"/>
      <x:c r="C220" s="2"/>
      <x:c r="D220" s="2"/>
      <x:c r="E220" s="2"/>
      <x:c r="F220" s="2"/>
      <x:c r="G220" s="2"/>
      <x:c r="H220" s="2"/>
      <x:c r="I220" s="2"/>
      <x:c r="J220" s="2"/>
      <x:c r="K220" s="2"/>
      <x:c r="L220" s="2"/>
      <x:c r="M220" s="2"/>
      <x:c r="N220" s="2"/>
      <x:c r="O220" s="2"/>
      <x:c r="P220" s="2"/>
      <x:c r="Q220" s="2"/>
    </x:row>
    <x:row r="221" ht="23" customHeight="1">
      <x:c r="A221" s="2"/>
      <x:c r="B221" s="2"/>
      <x:c r="C221" s="2"/>
      <x:c r="D221" s="2"/>
      <x:c r="E221" s="2"/>
      <x:c r="F221" s="2"/>
      <x:c r="G221" s="2"/>
      <x:c r="H221" s="2"/>
      <x:c r="I221" s="2"/>
      <x:c r="J221" s="2"/>
      <x:c r="K221" s="2"/>
      <x:c r="L221" s="2"/>
      <x:c r="M221" s="2"/>
      <x:c r="N221" s="2"/>
      <x:c r="O221" s="2"/>
      <x:c r="P221" s="2"/>
      <x:c r="Q221" s="2"/>
    </x:row>
    <x:row r="222" ht="23" customHeight="1">
      <x:c r="A222" s="2"/>
      <x:c r="B222" s="2"/>
      <x:c r="C222" s="2"/>
      <x:c r="D222" s="2"/>
      <x:c r="E222" s="2"/>
      <x:c r="F222" s="2"/>
      <x:c r="G222" s="2"/>
      <x:c r="H222" s="2"/>
      <x:c r="I222" s="2"/>
      <x:c r="J222" s="2"/>
      <x:c r="K222" s="2"/>
      <x:c r="L222" s="2"/>
      <x:c r="M222" s="2"/>
      <x:c r="N222" s="2"/>
      <x:c r="O222" s="2"/>
      <x:c r="P222" s="2"/>
      <x:c r="Q222" s="2"/>
    </x:row>
    <x:row r="223" ht="23" customHeight="1">
      <x:c r="A223" s="2"/>
      <x:c r="B223" s="2"/>
      <x:c r="C223" s="2"/>
      <x:c r="D223" s="2"/>
      <x:c r="E223" s="2"/>
      <x:c r="F223" s="2"/>
      <x:c r="G223" s="2"/>
      <x:c r="H223" s="2"/>
      <x:c r="I223" s="2"/>
      <x:c r="J223" s="2"/>
      <x:c r="K223" s="2"/>
      <x:c r="L223" s="2"/>
      <x:c r="M223" s="2"/>
      <x:c r="N223" s="2"/>
      <x:c r="O223" s="2"/>
      <x:c r="P223" s="2"/>
      <x:c r="Q223" s="2"/>
    </x:row>
    <x:row r="224" ht="23" customHeight="1">
      <x:c r="A224" s="2"/>
      <x:c r="B224" s="2"/>
      <x:c r="C224" s="2"/>
      <x:c r="D224" s="2"/>
      <x:c r="E224" s="2"/>
      <x:c r="F224" s="2"/>
      <x:c r="G224" s="2"/>
      <x:c r="H224" s="2"/>
      <x:c r="I224" s="2"/>
      <x:c r="J224" s="2"/>
      <x:c r="K224" s="2"/>
      <x:c r="L224" s="2"/>
      <x:c r="M224" s="2"/>
      <x:c r="N224" s="2"/>
      <x:c r="O224" s="2"/>
      <x:c r="P224" s="2"/>
      <x:c r="Q224" s="2"/>
    </x:row>
    <x:row r="225" ht="23" customHeight="1">
      <x:c r="A225" s="2"/>
      <x:c r="B225" s="2"/>
      <x:c r="C225" s="2"/>
      <x:c r="D225" s="2"/>
      <x:c r="E225" s="2"/>
      <x:c r="F225" s="2"/>
      <x:c r="G225" s="2"/>
      <x:c r="H225" s="2"/>
      <x:c r="I225" s="2"/>
      <x:c r="J225" s="2"/>
      <x:c r="K225" s="2"/>
      <x:c r="L225" s="2"/>
      <x:c r="M225" s="2"/>
      <x:c r="N225" s="2"/>
      <x:c r="O225" s="2"/>
      <x:c r="P225" s="2"/>
      <x:c r="Q225" s="2"/>
    </x:row>
    <x:row r="226" ht="23" customHeight="1">
      <x:c r="A226" s="2"/>
      <x:c r="B226" s="2"/>
      <x:c r="C226" s="2"/>
      <x:c r="D226" s="2"/>
      <x:c r="E226" s="2"/>
      <x:c r="F226" s="2"/>
      <x:c r="G226" s="2"/>
      <x:c r="H226" s="2"/>
      <x:c r="I226" s="2"/>
      <x:c r="J226" s="2"/>
      <x:c r="K226" s="2"/>
      <x:c r="L226" s="2"/>
      <x:c r="M226" s="2"/>
      <x:c r="N226" s="2"/>
      <x:c r="O226" s="2"/>
      <x:c r="P226" s="2"/>
      <x:c r="Q226" s="2"/>
    </x:row>
    <x:row r="227" ht="23" customHeight="1">
      <x:c r="A227" s="2"/>
      <x:c r="B227" s="2"/>
      <x:c r="C227" s="2"/>
      <x:c r="D227" s="2"/>
      <x:c r="E227" s="2"/>
      <x:c r="F227" s="2"/>
      <x:c r="G227" s="2"/>
      <x:c r="H227" s="2"/>
      <x:c r="I227" s="2"/>
      <x:c r="J227" s="2"/>
      <x:c r="K227" s="2"/>
      <x:c r="L227" s="2"/>
      <x:c r="M227" s="2"/>
      <x:c r="N227" s="2"/>
      <x:c r="O227" s="2"/>
      <x:c r="P227" s="2"/>
      <x:c r="Q227" s="2"/>
    </x:row>
    <x:row r="228" ht="23" customHeight="1">
      <x:c r="A228" s="2"/>
      <x:c r="B228" s="2"/>
      <x:c r="C228" s="2"/>
      <x:c r="D228" s="2"/>
      <x:c r="E228" s="2"/>
      <x:c r="F228" s="2"/>
      <x:c r="G228" s="2"/>
      <x:c r="H228" s="2"/>
      <x:c r="I228" s="2"/>
      <x:c r="J228" s="2"/>
      <x:c r="K228" s="2"/>
      <x:c r="L228" s="2"/>
      <x:c r="M228" s="2"/>
      <x:c r="N228" s="2"/>
      <x:c r="O228" s="2"/>
      <x:c r="P228" s="2"/>
      <x:c r="Q228" s="2"/>
    </x:row>
    <x:row r="229" ht="23" customHeight="1">
      <x:c r="A229" s="2"/>
      <x:c r="B229" s="2"/>
      <x:c r="C229" s="2"/>
      <x:c r="D229" s="2"/>
      <x:c r="E229" s="2"/>
      <x:c r="F229" s="2"/>
      <x:c r="G229" s="2"/>
      <x:c r="H229" s="2"/>
      <x:c r="I229" s="2"/>
      <x:c r="J229" s="2"/>
      <x:c r="K229" s="2"/>
      <x:c r="L229" s="2"/>
      <x:c r="M229" s="2"/>
      <x:c r="N229" s="2"/>
      <x:c r="O229" s="2"/>
      <x:c r="P229" s="2"/>
      <x:c r="Q229" s="2"/>
    </x:row>
    <x:row r="230" ht="23" customHeight="1">
      <x:c r="A230" s="2"/>
      <x:c r="B230" s="2"/>
      <x:c r="C230" s="2"/>
      <x:c r="D230" s="2"/>
      <x:c r="E230" s="2"/>
      <x:c r="F230" s="2"/>
      <x:c r="G230" s="2"/>
      <x:c r="H230" s="2"/>
      <x:c r="I230" s="2"/>
      <x:c r="J230" s="2"/>
      <x:c r="K230" s="2"/>
      <x:c r="L230" s="2"/>
      <x:c r="M230" s="2"/>
      <x:c r="N230" s="2"/>
      <x:c r="O230" s="2"/>
      <x:c r="P230" s="2"/>
      <x:c r="Q230" s="2"/>
    </x:row>
    <x:row r="231" ht="23" customHeight="1">
      <x:c r="A231" s="2"/>
      <x:c r="B231" s="2"/>
      <x:c r="C231" s="2"/>
      <x:c r="D231" s="2"/>
      <x:c r="E231" s="2"/>
      <x:c r="F231" s="2"/>
      <x:c r="G231" s="2"/>
      <x:c r="H231" s="2"/>
      <x:c r="I231" s="2"/>
      <x:c r="J231" s="2"/>
      <x:c r="K231" s="2"/>
      <x:c r="L231" s="2"/>
      <x:c r="M231" s="2"/>
      <x:c r="N231" s="2"/>
      <x:c r="O231" s="2"/>
      <x:c r="P231" s="2"/>
      <x:c r="Q231" s="2"/>
    </x:row>
    <x:row r="232" ht="23" customHeight="1">
      <x:c r="A232" s="2"/>
      <x:c r="B232" s="2"/>
      <x:c r="C232" s="2"/>
      <x:c r="D232" s="2"/>
      <x:c r="E232" s="2"/>
      <x:c r="F232" s="2"/>
      <x:c r="G232" s="2"/>
      <x:c r="H232" s="2"/>
      <x:c r="I232" s="2"/>
      <x:c r="J232" s="2"/>
      <x:c r="K232" s="2"/>
      <x:c r="L232" s="2"/>
      <x:c r="M232" s="2"/>
      <x:c r="N232" s="2"/>
      <x:c r="O232" s="2"/>
      <x:c r="P232" s="2"/>
      <x:c r="Q232" s="2"/>
    </x:row>
    <x:row r="233" ht="23" customHeight="1">
      <x:c r="A233" s="2"/>
      <x:c r="B233" s="2"/>
      <x:c r="C233" s="2"/>
      <x:c r="D233" s="2"/>
      <x:c r="E233" s="2"/>
      <x:c r="F233" s="2"/>
      <x:c r="G233" s="2"/>
      <x:c r="H233" s="2"/>
      <x:c r="I233" s="2"/>
      <x:c r="J233" s="2"/>
      <x:c r="K233" s="2"/>
      <x:c r="L233" s="2"/>
      <x:c r="M233" s="2"/>
      <x:c r="N233" s="2"/>
      <x:c r="O233" s="2"/>
      <x:c r="P233" s="2"/>
      <x:c r="Q233" s="2"/>
    </x:row>
    <x:row r="234" ht="23" customHeight="1">
      <x:c r="A234" s="2"/>
      <x:c r="B234" s="2"/>
      <x:c r="C234" s="2"/>
      <x:c r="D234" s="2"/>
      <x:c r="E234" s="2"/>
      <x:c r="F234" s="2"/>
      <x:c r="G234" s="2"/>
      <x:c r="H234" s="2"/>
      <x:c r="I234" s="2"/>
      <x:c r="J234" s="2"/>
      <x:c r="K234" s="2"/>
      <x:c r="L234" s="2"/>
      <x:c r="M234" s="2"/>
      <x:c r="N234" s="2"/>
      <x:c r="O234" s="2"/>
      <x:c r="P234" s="2"/>
      <x:c r="Q234" s="2"/>
    </x:row>
    <x:row r="235" ht="23" customHeight="1">
      <x:c r="A235" s="2"/>
      <x:c r="B235" s="2"/>
      <x:c r="C235" s="2"/>
      <x:c r="D235" s="2"/>
      <x:c r="E235" s="2"/>
      <x:c r="F235" s="2"/>
      <x:c r="G235" s="2"/>
      <x:c r="H235" s="2"/>
      <x:c r="I235" s="2"/>
      <x:c r="J235" s="2"/>
      <x:c r="K235" s="2"/>
      <x:c r="L235" s="2"/>
      <x:c r="M235" s="2"/>
      <x:c r="N235" s="2"/>
      <x:c r="O235" s="2"/>
      <x:c r="P235" s="2"/>
      <x:c r="Q235" s="2"/>
    </x:row>
    <x:row r="236" ht="23" customHeight="1">
      <x:c r="A236" s="2"/>
      <x:c r="B236" s="2"/>
      <x:c r="C236" s="2"/>
      <x:c r="D236" s="2"/>
      <x:c r="E236" s="2"/>
      <x:c r="F236" s="2"/>
      <x:c r="G236" s="2"/>
      <x:c r="H236" s="2"/>
      <x:c r="I236" s="2"/>
      <x:c r="J236" s="2"/>
      <x:c r="K236" s="2"/>
      <x:c r="L236" s="2"/>
      <x:c r="M236" s="2"/>
      <x:c r="N236" s="2"/>
      <x:c r="O236" s="2"/>
      <x:c r="P236" s="2"/>
      <x:c r="Q236" s="2"/>
    </x:row>
    <x:row r="237" ht="23" customHeight="1">
      <x:c r="A237" s="2"/>
      <x:c r="B237" s="2"/>
      <x:c r="C237" s="2"/>
      <x:c r="D237" s="2"/>
      <x:c r="E237" s="2"/>
      <x:c r="F237" s="2"/>
      <x:c r="G237" s="2"/>
      <x:c r="H237" s="2"/>
      <x:c r="I237" s="2"/>
      <x:c r="J237" s="2"/>
      <x:c r="K237" s="2"/>
      <x:c r="L237" s="2"/>
      <x:c r="M237" s="2"/>
      <x:c r="N237" s="2"/>
      <x:c r="O237" s="2"/>
      <x:c r="P237" s="2"/>
      <x:c r="Q237" s="2"/>
    </x:row>
    <x:row r="238" ht="23" customHeight="1">
      <x:c r="A238" s="2"/>
      <x:c r="B238" s="2"/>
      <x:c r="C238" s="2"/>
      <x:c r="D238" s="2"/>
      <x:c r="E238" s="2"/>
      <x:c r="F238" s="2"/>
      <x:c r="G238" s="2"/>
      <x:c r="H238" s="2"/>
      <x:c r="I238" s="2"/>
      <x:c r="J238" s="2"/>
      <x:c r="K238" s="2"/>
      <x:c r="L238" s="2"/>
      <x:c r="M238" s="2"/>
      <x:c r="N238" s="2"/>
      <x:c r="O238" s="2"/>
      <x:c r="P238" s="2"/>
      <x:c r="Q238" s="2"/>
    </x:row>
    <x:row r="239" ht="23" customHeight="1">
      <x:c r="A239" s="2"/>
      <x:c r="B239" s="2"/>
      <x:c r="C239" s="2"/>
      <x:c r="D239" s="2"/>
      <x:c r="E239" s="2"/>
      <x:c r="F239" s="2"/>
      <x:c r="G239" s="2"/>
      <x:c r="H239" s="2"/>
      <x:c r="I239" s="2"/>
      <x:c r="J239" s="2"/>
      <x:c r="K239" s="2"/>
      <x:c r="L239" s="2"/>
      <x:c r="M239" s="2"/>
      <x:c r="N239" s="2"/>
      <x:c r="O239" s="2"/>
      <x:c r="P239" s="2"/>
      <x:c r="Q239" s="2"/>
    </x:row>
    <x:row r="240" ht="23" customHeight="1">
      <x:c r="A240" s="2"/>
      <x:c r="B240" s="2"/>
      <x:c r="C240" s="2"/>
      <x:c r="D240" s="2"/>
      <x:c r="E240" s="2"/>
      <x:c r="F240" s="2"/>
      <x:c r="G240" s="2"/>
      <x:c r="H240" s="2"/>
      <x:c r="I240" s="2"/>
      <x:c r="J240" s="2"/>
      <x:c r="K240" s="2"/>
      <x:c r="L240" s="2"/>
      <x:c r="M240" s="2"/>
      <x:c r="N240" s="2"/>
      <x:c r="O240" s="2"/>
      <x:c r="P240" s="2"/>
      <x:c r="Q240" s="2"/>
    </x:row>
    <x:row r="241" ht="23" customHeight="1">
      <x:c r="A241" s="2"/>
      <x:c r="B241" s="2"/>
      <x:c r="C241" s="2"/>
      <x:c r="D241" s="2"/>
      <x:c r="E241" s="2"/>
      <x:c r="F241" s="2"/>
      <x:c r="G241" s="2"/>
      <x:c r="H241" s="2"/>
      <x:c r="I241" s="2"/>
      <x:c r="J241" s="2"/>
      <x:c r="K241" s="2"/>
      <x:c r="L241" s="2"/>
      <x:c r="M241" s="2"/>
      <x:c r="N241" s="2"/>
      <x:c r="O241" s="2"/>
      <x:c r="P241" s="2"/>
      <x:c r="Q241" s="2"/>
    </x:row>
    <x:row r="242" ht="23" customHeight="1">
      <x:c r="A242" s="2"/>
      <x:c r="B242" s="2"/>
      <x:c r="C242" s="2"/>
      <x:c r="D242" s="2"/>
      <x:c r="E242" s="2"/>
      <x:c r="F242" s="2"/>
      <x:c r="G242" s="2"/>
      <x:c r="H242" s="2"/>
      <x:c r="I242" s="2"/>
      <x:c r="J242" s="2"/>
      <x:c r="K242" s="2"/>
      <x:c r="L242" s="2"/>
      <x:c r="M242" s="2"/>
      <x:c r="N242" s="2"/>
      <x:c r="O242" s="2"/>
      <x:c r="P242" s="2"/>
      <x:c r="Q242" s="2"/>
    </x:row>
    <x:row r="243" ht="23" customHeight="1">
      <x:c r="A243" s="2"/>
      <x:c r="B243" s="2"/>
      <x:c r="C243" s="2"/>
      <x:c r="D243" s="2"/>
      <x:c r="E243" s="2"/>
      <x:c r="F243" s="2"/>
      <x:c r="G243" s="2"/>
      <x:c r="H243" s="2"/>
      <x:c r="I243" s="2"/>
      <x:c r="J243" s="2"/>
      <x:c r="K243" s="2"/>
      <x:c r="L243" s="2"/>
      <x:c r="M243" s="2"/>
      <x:c r="N243" s="2"/>
      <x:c r="O243" s="2"/>
      <x:c r="P243" s="2"/>
      <x:c r="Q243" s="2"/>
    </x:row>
    <x:row r="244" ht="23" customHeight="1">
      <x:c r="A244" s="2"/>
      <x:c r="B244" s="2"/>
      <x:c r="C244" s="2"/>
      <x:c r="D244" s="2"/>
      <x:c r="E244" s="2"/>
      <x:c r="F244" s="2"/>
      <x:c r="G244" s="2"/>
      <x:c r="H244" s="2"/>
      <x:c r="I244" s="2"/>
      <x:c r="J244" s="2"/>
      <x:c r="K244" s="2"/>
      <x:c r="L244" s="2"/>
      <x:c r="M244" s="2"/>
      <x:c r="N244" s="2"/>
      <x:c r="O244" s="2"/>
      <x:c r="P244" s="2"/>
      <x:c r="Q244" s="2"/>
    </x:row>
    <x:row r="245" ht="23" customHeight="1">
      <x:c r="A245" s="2"/>
      <x:c r="B245" s="2"/>
      <x:c r="C245" s="2"/>
      <x:c r="D245" s="2"/>
      <x:c r="E245" s="2"/>
      <x:c r="F245" s="2"/>
      <x:c r="G245" s="2"/>
      <x:c r="H245" s="2"/>
      <x:c r="I245" s="2"/>
      <x:c r="J245" s="2"/>
      <x:c r="K245" s="2"/>
      <x:c r="L245" s="2"/>
      <x:c r="M245" s="2"/>
      <x:c r="N245" s="2"/>
      <x:c r="O245" s="2"/>
      <x:c r="P245" s="2"/>
      <x:c r="Q245" s="2"/>
    </x:row>
    <x:row r="246" ht="23" customHeight="1">
      <x:c r="A246" s="2"/>
      <x:c r="B246" s="2"/>
      <x:c r="C246" s="2"/>
      <x:c r="D246" s="2"/>
      <x:c r="E246" s="2"/>
      <x:c r="F246" s="2"/>
      <x:c r="G246" s="2"/>
      <x:c r="H246" s="2"/>
      <x:c r="I246" s="2"/>
      <x:c r="J246" s="2"/>
      <x:c r="K246" s="2"/>
      <x:c r="L246" s="2"/>
      <x:c r="M246" s="2"/>
      <x:c r="N246" s="2"/>
      <x:c r="O246" s="2"/>
      <x:c r="P246" s="2"/>
      <x:c r="Q246" s="2"/>
    </x:row>
    <x:row r="247" ht="23" customHeight="1">
      <x:c r="A247" s="2"/>
      <x:c r="B247" s="2"/>
      <x:c r="C247" s="2"/>
      <x:c r="D247" s="2"/>
      <x:c r="E247" s="2"/>
      <x:c r="F247" s="2"/>
      <x:c r="G247" s="2"/>
      <x:c r="H247" s="2"/>
      <x:c r="I247" s="2"/>
      <x:c r="J247" s="2"/>
      <x:c r="K247" s="2"/>
      <x:c r="L247" s="2"/>
      <x:c r="M247" s="2"/>
      <x:c r="N247" s="2"/>
      <x:c r="O247" s="2"/>
      <x:c r="P247" s="2"/>
      <x:c r="Q247" s="2"/>
    </x:row>
    <x:row r="248" ht="23" customHeight="1">
      <x:c r="A248" s="2"/>
      <x:c r="B248" s="2"/>
      <x:c r="C248" s="2"/>
      <x:c r="D248" s="2"/>
      <x:c r="E248" s="2"/>
      <x:c r="F248" s="2"/>
      <x:c r="G248" s="2"/>
      <x:c r="H248" s="2"/>
      <x:c r="I248" s="2"/>
      <x:c r="J248" s="2"/>
      <x:c r="K248" s="2"/>
      <x:c r="L248" s="2"/>
      <x:c r="M248" s="2"/>
      <x:c r="N248" s="2"/>
      <x:c r="O248" s="2"/>
      <x:c r="P248" s="2"/>
      <x:c r="Q248" s="2"/>
    </x:row>
    <x:row r="249" ht="23" customHeight="1">
      <x:c r="A249" s="2"/>
      <x:c r="B249" s="2"/>
      <x:c r="C249" s="2"/>
      <x:c r="D249" s="2"/>
      <x:c r="E249" s="2"/>
      <x:c r="F249" s="2"/>
      <x:c r="G249" s="2"/>
      <x:c r="H249" s="2"/>
      <x:c r="I249" s="2"/>
      <x:c r="J249" s="2"/>
      <x:c r="K249" s="2"/>
      <x:c r="L249" s="2"/>
      <x:c r="M249" s="2"/>
      <x:c r="N249" s="2"/>
      <x:c r="O249" s="2"/>
      <x:c r="P249" s="2"/>
      <x:c r="Q249" s="2"/>
    </x:row>
    <x:row r="250" ht="23" customHeight="1">
      <x:c r="A250" s="2"/>
      <x:c r="B250" s="2"/>
      <x:c r="C250" s="2"/>
      <x:c r="D250" s="2"/>
      <x:c r="E250" s="2"/>
      <x:c r="F250" s="2"/>
      <x:c r="G250" s="2"/>
      <x:c r="H250" s="2"/>
      <x:c r="I250" s="2"/>
      <x:c r="J250" s="2"/>
      <x:c r="K250" s="2"/>
      <x:c r="L250" s="2"/>
      <x:c r="M250" s="2"/>
      <x:c r="N250" s="2"/>
      <x:c r="O250" s="2"/>
      <x:c r="P250" s="2"/>
      <x:c r="Q250" s="2"/>
    </x:row>
    <x:row r="251" ht="23" customHeight="1">
      <x:c r="A251" s="2"/>
      <x:c r="B251" s="2"/>
      <x:c r="C251" s="2"/>
      <x:c r="D251" s="2"/>
      <x:c r="E251" s="2"/>
      <x:c r="F251" s="2"/>
      <x:c r="G251" s="2"/>
      <x:c r="H251" s="2"/>
      <x:c r="I251" s="2"/>
      <x:c r="J251" s="2"/>
      <x:c r="K251" s="2"/>
      <x:c r="L251" s="2"/>
      <x:c r="M251" s="2"/>
      <x:c r="N251" s="2"/>
      <x:c r="O251" s="2"/>
      <x:c r="P251" s="2"/>
      <x:c r="Q251" s="2"/>
    </x:row>
    <x:row r="252" ht="23" customHeight="1">
      <x:c r="A252" s="2"/>
      <x:c r="B252" s="2"/>
      <x:c r="C252" s="2"/>
      <x:c r="D252" s="2"/>
      <x:c r="E252" s="2"/>
      <x:c r="F252" s="2"/>
      <x:c r="G252" s="2"/>
      <x:c r="H252" s="2"/>
      <x:c r="I252" s="2"/>
      <x:c r="J252" s="2"/>
      <x:c r="K252" s="2"/>
      <x:c r="L252" s="2"/>
      <x:c r="M252" s="2"/>
      <x:c r="N252" s="2"/>
      <x:c r="O252" s="2"/>
      <x:c r="P252" s="2"/>
      <x:c r="Q252" s="2"/>
    </x:row>
    <x:row r="253" ht="23" customHeight="1">
      <x:c r="A253" s="2"/>
      <x:c r="B253" s="2"/>
      <x:c r="C253" s="2"/>
      <x:c r="D253" s="2"/>
      <x:c r="E253" s="2"/>
      <x:c r="F253" s="2"/>
      <x:c r="G253" s="2"/>
      <x:c r="H253" s="2"/>
      <x:c r="I253" s="2"/>
      <x:c r="J253" s="2"/>
      <x:c r="K253" s="2"/>
      <x:c r="L253" s="2"/>
      <x:c r="M253" s="2"/>
      <x:c r="N253" s="2"/>
      <x:c r="O253" s="2"/>
      <x:c r="P253" s="2"/>
      <x:c r="Q253" s="2"/>
    </x:row>
    <x:row r="254" ht="23" customHeight="1">
      <x:c r="A254" s="2"/>
      <x:c r="B254" s="2"/>
      <x:c r="C254" s="2"/>
      <x:c r="D254" s="2"/>
      <x:c r="E254" s="2"/>
      <x:c r="F254" s="2"/>
      <x:c r="G254" s="2"/>
      <x:c r="H254" s="2"/>
      <x:c r="I254" s="2"/>
      <x:c r="J254" s="2"/>
      <x:c r="K254" s="2"/>
      <x:c r="L254" s="2"/>
      <x:c r="M254" s="2"/>
      <x:c r="N254" s="2"/>
      <x:c r="O254" s="2"/>
      <x:c r="P254" s="2"/>
      <x:c r="Q254" s="2"/>
    </x:row>
    <x:row r="255" ht="23" customHeight="1">
      <x:c r="A255" s="2"/>
      <x:c r="B255" s="2"/>
      <x:c r="C255" s="2"/>
      <x:c r="D255" s="2"/>
      <x:c r="E255" s="2"/>
      <x:c r="F255" s="2"/>
      <x:c r="G255" s="2"/>
      <x:c r="H255" s="2"/>
      <x:c r="I255" s="2"/>
      <x:c r="J255" s="2"/>
      <x:c r="K255" s="2"/>
      <x:c r="L255" s="2"/>
      <x:c r="M255" s="2"/>
      <x:c r="N255" s="2"/>
      <x:c r="O255" s="2"/>
      <x:c r="P255" s="2"/>
      <x:c r="Q255" s="2"/>
    </x:row>
    <x:row r="256" ht="23" customHeight="1">
      <x:c r="A256" s="2"/>
      <x:c r="B256" s="2"/>
      <x:c r="C256" s="2"/>
      <x:c r="D256" s="2"/>
      <x:c r="E256" s="2"/>
      <x:c r="F256" s="2"/>
      <x:c r="G256" s="2"/>
      <x:c r="H256" s="2"/>
      <x:c r="I256" s="2"/>
      <x:c r="J256" s="2"/>
      <x:c r="K256" s="2"/>
      <x:c r="L256" s="2"/>
      <x:c r="M256" s="2"/>
      <x:c r="N256" s="2"/>
      <x:c r="O256" s="2"/>
      <x:c r="P256" s="2"/>
      <x:c r="Q256" s="2"/>
    </x:row>
    <x:row r="257" ht="23" customHeight="1">
      <x:c r="A257" s="2"/>
      <x:c r="B257" s="2"/>
      <x:c r="C257" s="2"/>
      <x:c r="D257" s="2"/>
      <x:c r="E257" s="2"/>
      <x:c r="F257" s="2"/>
      <x:c r="G257" s="2"/>
      <x:c r="H257" s="2"/>
      <x:c r="I257" s="2"/>
      <x:c r="J257" s="2"/>
      <x:c r="K257" s="2"/>
      <x:c r="L257" s="2"/>
      <x:c r="M257" s="2"/>
      <x:c r="N257" s="2"/>
      <x:c r="O257" s="2"/>
      <x:c r="P257" s="2"/>
      <x:c r="Q257" s="2"/>
    </x:row>
    <x:row r="258" ht="23" customHeight="1">
      <x:c r="A258" s="2"/>
      <x:c r="B258" s="2"/>
      <x:c r="C258" s="2"/>
      <x:c r="D258" s="2"/>
      <x:c r="E258" s="2"/>
      <x:c r="F258" s="2"/>
      <x:c r="G258" s="2"/>
      <x:c r="H258" s="2"/>
      <x:c r="I258" s="2"/>
      <x:c r="J258" s="2"/>
      <x:c r="K258" s="2"/>
      <x:c r="L258" s="2"/>
      <x:c r="M258" s="2"/>
      <x:c r="N258" s="2"/>
      <x:c r="O258" s="2"/>
      <x:c r="P258" s="2"/>
      <x:c r="Q258" s="2"/>
    </x:row>
    <x:row r="259" ht="23" customHeight="1">
      <x:c r="A259" s="2"/>
      <x:c r="B259" s="2"/>
      <x:c r="C259" s="2"/>
      <x:c r="D259" s="2"/>
      <x:c r="E259" s="2"/>
      <x:c r="F259" s="2"/>
      <x:c r="G259" s="2"/>
      <x:c r="H259" s="2"/>
      <x:c r="I259" s="2"/>
      <x:c r="J259" s="2"/>
      <x:c r="K259" s="2"/>
      <x:c r="L259" s="2"/>
      <x:c r="M259" s="2"/>
      <x:c r="N259" s="2"/>
      <x:c r="O259" s="2"/>
      <x:c r="P259" s="2"/>
      <x:c r="Q259" s="2"/>
    </x:row>
    <x:row r="260" ht="23" customHeight="1">
      <x:c r="A260" s="2"/>
      <x:c r="B260" s="2"/>
      <x:c r="C260" s="2"/>
      <x:c r="D260" s="2"/>
      <x:c r="E260" s="2"/>
      <x:c r="F260" s="2"/>
      <x:c r="G260" s="2"/>
      <x:c r="H260" s="2"/>
      <x:c r="I260" s="2"/>
      <x:c r="J260" s="2"/>
      <x:c r="K260" s="2"/>
      <x:c r="L260" s="2"/>
      <x:c r="M260" s="2"/>
      <x:c r="N260" s="2"/>
      <x:c r="O260" s="2"/>
      <x:c r="P260" s="2"/>
      <x:c r="Q260" s="2"/>
    </x:row>
    <x:row r="261" ht="23" customHeight="1">
      <x:c r="A261" s="2"/>
      <x:c r="B261" s="2"/>
      <x:c r="C261" s="2"/>
      <x:c r="D261" s="2"/>
      <x:c r="E261" s="2"/>
      <x:c r="F261" s="2"/>
      <x:c r="G261" s="2"/>
      <x:c r="H261" s="2"/>
      <x:c r="I261" s="2"/>
      <x:c r="J261" s="2"/>
      <x:c r="K261" s="2"/>
      <x:c r="L261" s="2"/>
      <x:c r="M261" s="2"/>
      <x:c r="N261" s="2"/>
      <x:c r="O261" s="2"/>
      <x:c r="P261" s="2"/>
      <x:c r="Q261" s="2"/>
    </x:row>
    <x:row r="262" ht="23" customHeight="1">
      <x:c r="A262" s="2"/>
      <x:c r="B262" s="2"/>
      <x:c r="C262" s="2"/>
      <x:c r="D262" s="2"/>
      <x:c r="E262" s="2"/>
      <x:c r="F262" s="2"/>
      <x:c r="G262" s="2"/>
      <x:c r="H262" s="2"/>
      <x:c r="I262" s="2"/>
      <x:c r="J262" s="2"/>
      <x:c r="K262" s="2"/>
      <x:c r="L262" s="2"/>
      <x:c r="M262" s="2"/>
      <x:c r="N262" s="2"/>
      <x:c r="O262" s="2"/>
      <x:c r="P262" s="2"/>
      <x:c r="Q262" s="2"/>
    </x:row>
    <x:row r="263" ht="23" customHeight="1">
      <x:c r="A263" s="2"/>
      <x:c r="B263" s="2"/>
      <x:c r="C263" s="2"/>
      <x:c r="D263" s="2"/>
      <x:c r="E263" s="2"/>
      <x:c r="F263" s="2"/>
      <x:c r="G263" s="2"/>
      <x:c r="H263" s="2"/>
      <x:c r="I263" s="2"/>
      <x:c r="J263" s="2"/>
      <x:c r="K263" s="2"/>
      <x:c r="L263" s="2"/>
      <x:c r="M263" s="2"/>
      <x:c r="N263" s="2"/>
      <x:c r="O263" s="2"/>
      <x:c r="P263" s="2"/>
      <x:c r="Q263" s="2"/>
    </x:row>
    <x:row r="264" ht="23" customHeight="1">
      <x:c r="A264" s="2"/>
      <x:c r="B264" s="2"/>
      <x:c r="C264" s="2"/>
      <x:c r="D264" s="2"/>
      <x:c r="E264" s="2"/>
      <x:c r="F264" s="2"/>
      <x:c r="G264" s="2"/>
      <x:c r="H264" s="2"/>
      <x:c r="I264" s="2"/>
      <x:c r="J264" s="2"/>
      <x:c r="K264" s="2"/>
      <x:c r="L264" s="2"/>
      <x:c r="M264" s="2"/>
      <x:c r="N264" s="2"/>
      <x:c r="O264" s="2"/>
      <x:c r="P264" s="2"/>
      <x:c r="Q264" s="2"/>
    </x:row>
    <x:row r="265" ht="23" customHeight="1">
      <x:c r="A265" s="2"/>
      <x:c r="B265" s="2"/>
      <x:c r="C265" s="2"/>
      <x:c r="D265" s="2"/>
      <x:c r="E265" s="2"/>
      <x:c r="F265" s="2"/>
      <x:c r="G265" s="2"/>
      <x:c r="H265" s="2"/>
      <x:c r="I265" s="2"/>
      <x:c r="J265" s="2"/>
      <x:c r="K265" s="2"/>
      <x:c r="L265" s="2"/>
      <x:c r="M265" s="2"/>
      <x:c r="N265" s="2"/>
      <x:c r="O265" s="2"/>
      <x:c r="P265" s="2"/>
      <x:c r="Q265" s="2"/>
    </x:row>
    <x:row r="266" ht="23" customHeight="1">
      <x:c r="A266" s="2"/>
      <x:c r="B266" s="2"/>
      <x:c r="C266" s="2"/>
      <x:c r="D266" s="2"/>
      <x:c r="E266" s="2"/>
      <x:c r="F266" s="2"/>
      <x:c r="G266" s="2"/>
      <x:c r="H266" s="2"/>
      <x:c r="I266" s="2"/>
      <x:c r="J266" s="2"/>
      <x:c r="K266" s="2"/>
      <x:c r="L266" s="2"/>
      <x:c r="M266" s="2"/>
      <x:c r="N266" s="2"/>
      <x:c r="O266" s="2"/>
      <x:c r="P266" s="2"/>
      <x:c r="Q266" s="2"/>
    </x:row>
    <x:row r="267" ht="23" customHeight="1">
      <x:c r="A267" s="2"/>
      <x:c r="B267" s="2"/>
      <x:c r="C267" s="2"/>
      <x:c r="D267" s="2"/>
      <x:c r="E267" s="2"/>
      <x:c r="F267" s="2"/>
      <x:c r="G267" s="2"/>
      <x:c r="H267" s="2"/>
      <x:c r="I267" s="2"/>
      <x:c r="J267" s="2"/>
      <x:c r="K267" s="2"/>
      <x:c r="L267" s="2"/>
      <x:c r="M267" s="2"/>
      <x:c r="N267" s="2"/>
      <x:c r="O267" s="2"/>
      <x:c r="P267" s="2"/>
      <x:c r="Q267" s="2"/>
    </x:row>
    <x:row r="268" ht="23" customHeight="1">
      <x:c r="A268" s="2"/>
      <x:c r="B268" s="2"/>
      <x:c r="C268" s="2"/>
      <x:c r="D268" s="2"/>
      <x:c r="E268" s="2"/>
      <x:c r="F268" s="2"/>
      <x:c r="G268" s="2"/>
      <x:c r="H268" s="2"/>
      <x:c r="I268" s="2"/>
      <x:c r="J268" s="2"/>
      <x:c r="K268" s="2"/>
      <x:c r="L268" s="2"/>
      <x:c r="M268" s="2"/>
      <x:c r="N268" s="2"/>
      <x:c r="O268" s="2"/>
      <x:c r="P268" s="2"/>
      <x:c r="Q268" s="2"/>
    </x:row>
    <x:row r="269" ht="23" customHeight="1">
      <x:c r="A269" s="2"/>
      <x:c r="B269" s="2"/>
      <x:c r="C269" s="2"/>
      <x:c r="D269" s="2"/>
      <x:c r="E269" s="2"/>
      <x:c r="F269" s="2"/>
      <x:c r="G269" s="2"/>
      <x:c r="H269" s="2"/>
      <x:c r="I269" s="2"/>
      <x:c r="J269" s="2"/>
      <x:c r="K269" s="2"/>
      <x:c r="L269" s="2"/>
      <x:c r="M269" s="2"/>
      <x:c r="N269" s="2"/>
      <x:c r="O269" s="2"/>
      <x:c r="P269" s="2"/>
      <x:c r="Q269" s="2"/>
    </x:row>
    <x:row r="270" ht="23" customHeight="1">
      <x:c r="A270" s="2"/>
      <x:c r="B270" s="2"/>
      <x:c r="C270" s="2"/>
      <x:c r="D270" s="2"/>
      <x:c r="E270" s="2"/>
      <x:c r="F270" s="2"/>
      <x:c r="G270" s="2"/>
      <x:c r="H270" s="2"/>
      <x:c r="I270" s="2"/>
      <x:c r="J270" s="2"/>
      <x:c r="K270" s="2"/>
      <x:c r="L270" s="2"/>
      <x:c r="M270" s="2"/>
      <x:c r="N270" s="2"/>
      <x:c r="O270" s="2"/>
      <x:c r="P270" s="2"/>
      <x:c r="Q270" s="2"/>
    </x:row>
    <x:row r="271" ht="23" customHeight="1">
      <x:c r="A271" s="2"/>
      <x:c r="B271" s="2"/>
      <x:c r="C271" s="2"/>
      <x:c r="D271" s="2"/>
      <x:c r="E271" s="2"/>
      <x:c r="F271" s="2"/>
      <x:c r="G271" s="2"/>
      <x:c r="H271" s="2"/>
      <x:c r="I271" s="2"/>
      <x:c r="J271" s="2"/>
      <x:c r="K271" s="2"/>
      <x:c r="L271" s="2"/>
      <x:c r="M271" s="2"/>
      <x:c r="N271" s="2"/>
      <x:c r="O271" s="2"/>
      <x:c r="P271" s="2"/>
      <x:c r="Q271" s="2"/>
    </x:row>
    <x:row r="272" ht="23" customHeight="1">
      <x:c r="A272" s="2"/>
      <x:c r="B272" s="2"/>
      <x:c r="C272" s="2"/>
      <x:c r="D272" s="2"/>
      <x:c r="E272" s="2"/>
      <x:c r="F272" s="2"/>
      <x:c r="G272" s="2"/>
      <x:c r="H272" s="2"/>
      <x:c r="I272" s="2"/>
      <x:c r="J272" s="2"/>
      <x:c r="K272" s="2"/>
      <x:c r="L272" s="2"/>
      <x:c r="M272" s="2"/>
      <x:c r="N272" s="2"/>
      <x:c r="O272" s="2"/>
      <x:c r="P272" s="2"/>
      <x:c r="Q272" s="2"/>
    </x:row>
    <x:row r="273" ht="23" customHeight="1">
      <x:c r="A273" s="2"/>
      <x:c r="B273" s="2"/>
      <x:c r="C273" s="2"/>
      <x:c r="D273" s="2"/>
      <x:c r="E273" s="2"/>
      <x:c r="F273" s="2"/>
      <x:c r="G273" s="2"/>
      <x:c r="H273" s="2"/>
      <x:c r="I273" s="2"/>
      <x:c r="J273" s="2"/>
      <x:c r="K273" s="2"/>
      <x:c r="L273" s="2"/>
      <x:c r="M273" s="2"/>
      <x:c r="N273" s="2"/>
      <x:c r="O273" s="2"/>
      <x:c r="P273" s="2"/>
      <x:c r="Q273" s="2"/>
    </x:row>
    <x:row r="274" ht="23" customHeight="1">
      <x:c r="A274" s="2"/>
      <x:c r="B274" s="2"/>
      <x:c r="C274" s="2"/>
      <x:c r="D274" s="2"/>
      <x:c r="E274" s="2"/>
      <x:c r="F274" s="2"/>
      <x:c r="G274" s="2"/>
      <x:c r="H274" s="2"/>
      <x:c r="I274" s="2"/>
      <x:c r="J274" s="2"/>
      <x:c r="K274" s="2"/>
      <x:c r="L274" s="2"/>
      <x:c r="M274" s="2"/>
      <x:c r="N274" s="2"/>
      <x:c r="O274" s="2"/>
      <x:c r="P274" s="2"/>
      <x:c r="Q274" s="2"/>
    </x:row>
    <x:row r="275" ht="23" customHeight="1">
      <x:c r="A275" s="2"/>
      <x:c r="B275" s="2"/>
      <x:c r="C275" s="2"/>
      <x:c r="D275" s="2"/>
      <x:c r="E275" s="2"/>
      <x:c r="F275" s="2"/>
      <x:c r="G275" s="2"/>
      <x:c r="H275" s="2"/>
      <x:c r="I275" s="2"/>
      <x:c r="J275" s="2"/>
      <x:c r="K275" s="2"/>
      <x:c r="L275" s="2"/>
      <x:c r="M275" s="2"/>
      <x:c r="N275" s="2"/>
      <x:c r="O275" s="2"/>
      <x:c r="P275" s="2"/>
      <x:c r="Q275" s="2"/>
    </x:row>
    <x:row r="276" ht="23" customHeight="1">
      <x:c r="A276" s="2"/>
      <x:c r="B276" s="2"/>
      <x:c r="C276" s="2"/>
      <x:c r="D276" s="2"/>
      <x:c r="E276" s="2"/>
      <x:c r="F276" s="2"/>
      <x:c r="G276" s="2"/>
      <x:c r="H276" s="2"/>
      <x:c r="I276" s="2"/>
      <x:c r="J276" s="2"/>
      <x:c r="K276" s="2"/>
      <x:c r="L276" s="2"/>
      <x:c r="M276" s="2"/>
      <x:c r="N276" s="2"/>
      <x:c r="O276" s="2"/>
      <x:c r="P276" s="2"/>
      <x:c r="Q276" s="2"/>
    </x:row>
    <x:row r="277" ht="23" customHeight="1">
      <x:c r="A277" s="2"/>
      <x:c r="B277" s="2"/>
      <x:c r="C277" s="2"/>
      <x:c r="D277" s="2"/>
      <x:c r="E277" s="2"/>
      <x:c r="F277" s="2"/>
      <x:c r="G277" s="2"/>
      <x:c r="H277" s="2"/>
      <x:c r="I277" s="2"/>
      <x:c r="J277" s="2"/>
      <x:c r="K277" s="2"/>
      <x:c r="L277" s="2"/>
      <x:c r="M277" s="2"/>
      <x:c r="N277" s="2"/>
      <x:c r="O277" s="2"/>
      <x:c r="P277" s="2"/>
      <x:c r="Q277" s="2"/>
    </x:row>
    <x:row r="278" ht="23" customHeight="1">
      <x:c r="A278" s="2"/>
      <x:c r="B278" s="2"/>
      <x:c r="C278" s="2"/>
      <x:c r="D278" s="2"/>
      <x:c r="E278" s="2"/>
      <x:c r="F278" s="2"/>
      <x:c r="G278" s="2"/>
      <x:c r="H278" s="2"/>
      <x:c r="I278" s="2"/>
      <x:c r="J278" s="2"/>
      <x:c r="K278" s="2"/>
      <x:c r="L278" s="2"/>
      <x:c r="M278" s="2"/>
      <x:c r="N278" s="2"/>
      <x:c r="O278" s="2"/>
      <x:c r="P278" s="2"/>
      <x:c r="Q278" s="2"/>
    </x:row>
    <x:row r="279" ht="23" customHeight="1">
      <x:c r="A279" s="2"/>
      <x:c r="B279" s="2"/>
      <x:c r="C279" s="2"/>
      <x:c r="D279" s="2"/>
      <x:c r="E279" s="2"/>
      <x:c r="F279" s="2"/>
      <x:c r="G279" s="2"/>
      <x:c r="H279" s="2"/>
      <x:c r="I279" s="2"/>
      <x:c r="J279" s="2"/>
      <x:c r="K279" s="2"/>
      <x:c r="L279" s="2"/>
      <x:c r="M279" s="2"/>
      <x:c r="N279" s="2"/>
      <x:c r="O279" s="2"/>
      <x:c r="P279" s="2"/>
      <x:c r="Q279" s="2"/>
    </x:row>
    <x:row r="280" ht="23" customHeight="1">
      <x:c r="A280" s="2"/>
      <x:c r="B280" s="2"/>
      <x:c r="C280" s="2"/>
      <x:c r="D280" s="2"/>
      <x:c r="E280" s="2"/>
      <x:c r="F280" s="2"/>
      <x:c r="G280" s="2"/>
      <x:c r="H280" s="2"/>
      <x:c r="I280" s="2"/>
      <x:c r="J280" s="2"/>
      <x:c r="K280" s="2"/>
      <x:c r="L280" s="2"/>
      <x:c r="M280" s="2"/>
      <x:c r="N280" s="2"/>
      <x:c r="O280" s="2"/>
      <x:c r="P280" s="2"/>
      <x:c r="Q280" s="2"/>
    </x:row>
    <x:row r="281" ht="23" customHeight="1">
      <x:c r="A281" s="2"/>
      <x:c r="B281" s="2"/>
      <x:c r="C281" s="2"/>
      <x:c r="D281" s="2"/>
      <x:c r="E281" s="2"/>
      <x:c r="F281" s="2"/>
      <x:c r="G281" s="2"/>
      <x:c r="H281" s="2"/>
      <x:c r="I281" s="2"/>
      <x:c r="J281" s="2"/>
      <x:c r="K281" s="2"/>
      <x:c r="L281" s="2"/>
      <x:c r="M281" s="2"/>
      <x:c r="N281" s="2"/>
      <x:c r="O281" s="2"/>
      <x:c r="P281" s="2"/>
      <x:c r="Q281" s="2"/>
    </x:row>
    <x:row r="282" ht="23" customHeight="1">
      <x:c r="A282" s="2"/>
      <x:c r="B282" s="2"/>
      <x:c r="C282" s="2"/>
      <x:c r="D282" s="2"/>
      <x:c r="E282" s="2"/>
      <x:c r="F282" s="2"/>
      <x:c r="G282" s="2"/>
      <x:c r="H282" s="2"/>
      <x:c r="I282" s="2"/>
      <x:c r="J282" s="2"/>
      <x:c r="K282" s="2"/>
      <x:c r="L282" s="2"/>
      <x:c r="M282" s="2"/>
      <x:c r="N282" s="2"/>
      <x:c r="O282" s="2"/>
      <x:c r="P282" s="2"/>
      <x:c r="Q282" s="2"/>
    </x:row>
    <x:row r="283" ht="23" customHeight="1">
      <x:c r="A283" s="2"/>
      <x:c r="B283" s="2"/>
      <x:c r="C283" s="2"/>
      <x:c r="D283" s="2"/>
      <x:c r="E283" s="2"/>
      <x:c r="F283" s="2"/>
      <x:c r="G283" s="2"/>
      <x:c r="H283" s="2"/>
      <x:c r="I283" s="2"/>
      <x:c r="J283" s="2"/>
      <x:c r="K283" s="2"/>
      <x:c r="L283" s="2"/>
      <x:c r="M283" s="2"/>
      <x:c r="N283" s="2"/>
      <x:c r="O283" s="2"/>
      <x:c r="P283" s="2"/>
      <x:c r="Q283" s="2"/>
    </x:row>
    <x:row r="284" ht="23" customHeight="1">
      <x:c r="A284" s="2"/>
      <x:c r="B284" s="2"/>
      <x:c r="C284" s="2"/>
      <x:c r="D284" s="2"/>
      <x:c r="E284" s="2"/>
      <x:c r="F284" s="2"/>
      <x:c r="G284" s="2"/>
      <x:c r="H284" s="2"/>
      <x:c r="I284" s="2"/>
      <x:c r="J284" s="2"/>
      <x:c r="K284" s="2"/>
      <x:c r="L284" s="2"/>
      <x:c r="M284" s="2"/>
      <x:c r="N284" s="2"/>
      <x:c r="O284" s="2"/>
      <x:c r="P284" s="2"/>
      <x:c r="Q284" s="2"/>
    </x:row>
    <x:row r="285" ht="23" customHeight="1">
      <x:c r="A285" s="2"/>
      <x:c r="B285" s="2"/>
      <x:c r="C285" s="2"/>
      <x:c r="D285" s="2"/>
      <x:c r="E285" s="2"/>
      <x:c r="F285" s="2"/>
      <x:c r="G285" s="2"/>
      <x:c r="H285" s="2"/>
      <x:c r="I285" s="2"/>
      <x:c r="J285" s="2"/>
      <x:c r="K285" s="2"/>
      <x:c r="L285" s="2"/>
      <x:c r="M285" s="2"/>
      <x:c r="N285" s="2"/>
      <x:c r="O285" s="2"/>
      <x:c r="P285" s="2"/>
      <x:c r="Q285" s="2"/>
    </x:row>
    <x:row r="286" ht="23" customHeight="1">
      <x:c r="A286" s="2"/>
      <x:c r="B286" s="2"/>
      <x:c r="C286" s="2"/>
      <x:c r="D286" s="2"/>
      <x:c r="E286" s="2"/>
      <x:c r="F286" s="2"/>
      <x:c r="G286" s="2"/>
      <x:c r="H286" s="2"/>
      <x:c r="I286" s="2"/>
      <x:c r="J286" s="2"/>
      <x:c r="K286" s="2"/>
      <x:c r="L286" s="2"/>
      <x:c r="M286" s="2"/>
      <x:c r="N286" s="2"/>
      <x:c r="O286" s="2"/>
      <x:c r="P286" s="2"/>
      <x:c r="Q286" s="2"/>
    </x:row>
    <x:row r="287" ht="23" customHeight="1">
      <x:c r="A287" s="2"/>
      <x:c r="B287" s="2"/>
      <x:c r="C287" s="2"/>
      <x:c r="D287" s="2"/>
      <x:c r="E287" s="2"/>
      <x:c r="F287" s="2"/>
      <x:c r="G287" s="2"/>
      <x:c r="H287" s="2"/>
      <x:c r="I287" s="2"/>
      <x:c r="J287" s="2"/>
      <x:c r="K287" s="2"/>
      <x:c r="L287" s="2"/>
      <x:c r="M287" s="2"/>
      <x:c r="N287" s="2"/>
      <x:c r="O287" s="2"/>
      <x:c r="P287" s="2"/>
      <x:c r="Q287" s="2"/>
    </x:row>
    <x:row r="288" ht="23" customHeight="1">
      <x:c r="A288" s="2"/>
      <x:c r="B288" s="2"/>
      <x:c r="C288" s="2"/>
      <x:c r="D288" s="2"/>
      <x:c r="E288" s="2"/>
      <x:c r="F288" s="2"/>
      <x:c r="G288" s="2"/>
      <x:c r="H288" s="2"/>
      <x:c r="I288" s="2"/>
      <x:c r="J288" s="2"/>
      <x:c r="K288" s="2"/>
      <x:c r="L288" s="2"/>
      <x:c r="M288" s="2"/>
      <x:c r="N288" s="2"/>
      <x:c r="O288" s="2"/>
      <x:c r="P288" s="2"/>
      <x:c r="Q288" s="2"/>
    </x:row>
    <x:row r="289" ht="23" customHeight="1">
      <x:c r="A289" s="2"/>
      <x:c r="B289" s="2"/>
      <x:c r="C289" s="2"/>
      <x:c r="D289" s="2"/>
      <x:c r="E289" s="2"/>
      <x:c r="F289" s="2"/>
      <x:c r="G289" s="2"/>
      <x:c r="H289" s="2"/>
      <x:c r="I289" s="2"/>
      <x:c r="J289" s="2"/>
      <x:c r="K289" s="2"/>
      <x:c r="L289" s="2"/>
      <x:c r="M289" s="2"/>
      <x:c r="N289" s="2"/>
      <x:c r="O289" s="2"/>
      <x:c r="P289" s="2"/>
      <x:c r="Q289" s="2"/>
    </x:row>
    <x:row r="290" ht="23" customHeight="1">
      <x:c r="A290" s="2"/>
      <x:c r="B290" s="2"/>
      <x:c r="C290" s="2"/>
      <x:c r="D290" s="2"/>
      <x:c r="E290" s="2"/>
      <x:c r="F290" s="2"/>
      <x:c r="G290" s="2"/>
      <x:c r="H290" s="2"/>
      <x:c r="I290" s="2"/>
      <x:c r="J290" s="2"/>
      <x:c r="K290" s="2"/>
      <x:c r="L290" s="2"/>
      <x:c r="M290" s="2"/>
      <x:c r="N290" s="2"/>
      <x:c r="O290" s="2"/>
      <x:c r="P290" s="2"/>
      <x:c r="Q290" s="2"/>
    </x:row>
    <x:row r="291" ht="23" customHeight="1">
      <x:c r="A291" s="2"/>
      <x:c r="B291" s="2"/>
      <x:c r="C291" s="2"/>
      <x:c r="D291" s="2"/>
      <x:c r="E291" s="2"/>
      <x:c r="F291" s="2"/>
      <x:c r="G291" s="2"/>
      <x:c r="H291" s="2"/>
      <x:c r="I291" s="2"/>
      <x:c r="J291" s="2"/>
      <x:c r="K291" s="2"/>
      <x:c r="L291" s="2"/>
      <x:c r="M291" s="2"/>
      <x:c r="N291" s="2"/>
      <x:c r="O291" s="2"/>
      <x:c r="P291" s="2"/>
      <x:c r="Q291" s="2"/>
    </x:row>
    <x:row r="292" ht="23" customHeight="1">
      <x:c r="A292" s="2"/>
      <x:c r="B292" s="2"/>
      <x:c r="C292" s="2"/>
      <x:c r="D292" s="2"/>
      <x:c r="E292" s="2"/>
      <x:c r="F292" s="2"/>
      <x:c r="G292" s="2"/>
      <x:c r="H292" s="2"/>
      <x:c r="I292" s="2"/>
      <x:c r="J292" s="2"/>
      <x:c r="K292" s="2"/>
      <x:c r="L292" s="2"/>
      <x:c r="M292" s="2"/>
      <x:c r="N292" s="2"/>
      <x:c r="O292" s="2"/>
      <x:c r="P292" s="2"/>
      <x:c r="Q292" s="2"/>
    </x:row>
    <x:row r="293" ht="23" customHeight="1">
      <x:c r="A293" s="2"/>
      <x:c r="B293" s="2"/>
      <x:c r="C293" s="2"/>
      <x:c r="D293" s="2"/>
      <x:c r="E293" s="2"/>
      <x:c r="F293" s="2"/>
      <x:c r="G293" s="2"/>
      <x:c r="H293" s="2"/>
      <x:c r="I293" s="2"/>
      <x:c r="J293" s="2"/>
      <x:c r="K293" s="2"/>
      <x:c r="L293" s="2"/>
      <x:c r="M293" s="2"/>
      <x:c r="N293" s="2"/>
      <x:c r="O293" s="2"/>
      <x:c r="P293" s="2"/>
      <x:c r="Q293" s="2"/>
    </x:row>
    <x:row r="294" ht="23" customHeight="1">
      <x:c r="A294" s="2"/>
      <x:c r="B294" s="2"/>
      <x:c r="C294" s="2"/>
      <x:c r="D294" s="2"/>
      <x:c r="E294" s="2"/>
      <x:c r="F294" s="2"/>
      <x:c r="G294" s="2"/>
      <x:c r="H294" s="2"/>
      <x:c r="I294" s="2"/>
      <x:c r="J294" s="2"/>
      <x:c r="K294" s="2"/>
      <x:c r="L294" s="2"/>
      <x:c r="M294" s="2"/>
      <x:c r="N294" s="2"/>
      <x:c r="O294" s="2"/>
      <x:c r="P294" s="2"/>
      <x:c r="Q294" s="2"/>
    </x:row>
    <x:row r="295" ht="23" customHeight="1">
      <x:c r="A295" s="2"/>
      <x:c r="B295" s="2"/>
      <x:c r="C295" s="2"/>
      <x:c r="D295" s="2"/>
      <x:c r="E295" s="2"/>
      <x:c r="F295" s="2"/>
      <x:c r="G295" s="2"/>
      <x:c r="H295" s="2"/>
      <x:c r="I295" s="2"/>
      <x:c r="J295" s="2"/>
      <x:c r="K295" s="2"/>
      <x:c r="L295" s="2"/>
      <x:c r="M295" s="2"/>
      <x:c r="N295" s="2"/>
      <x:c r="O295" s="2"/>
      <x:c r="P295" s="2"/>
      <x:c r="Q295" s="2"/>
    </x:row>
    <x:row r="296" ht="23" customHeight="1">
      <x:c r="A296" s="2"/>
      <x:c r="B296" s="2"/>
      <x:c r="C296" s="2"/>
      <x:c r="D296" s="2"/>
      <x:c r="E296" s="2"/>
      <x:c r="F296" s="2"/>
      <x:c r="G296" s="2"/>
      <x:c r="H296" s="2"/>
      <x:c r="I296" s="2"/>
      <x:c r="J296" s="2"/>
      <x:c r="K296" s="2"/>
      <x:c r="L296" s="2"/>
      <x:c r="M296" s="2"/>
      <x:c r="N296" s="2"/>
      <x:c r="O296" s="2"/>
      <x:c r="P296" s="2"/>
      <x:c r="Q296" s="2"/>
    </x:row>
    <x:row r="297" ht="23" customHeight="1">
      <x:c r="A297" s="2"/>
      <x:c r="B297" s="2"/>
      <x:c r="C297" s="2"/>
      <x:c r="D297" s="2"/>
      <x:c r="E297" s="2"/>
      <x:c r="F297" s="2"/>
      <x:c r="G297" s="2"/>
      <x:c r="H297" s="2"/>
      <x:c r="I297" s="2"/>
      <x:c r="J297" s="2"/>
      <x:c r="K297" s="2"/>
      <x:c r="L297" s="2"/>
      <x:c r="M297" s="2"/>
      <x:c r="N297" s="2"/>
      <x:c r="O297" s="2"/>
      <x:c r="P297" s="2"/>
      <x:c r="Q297" s="2"/>
    </x:row>
    <x:row r="298" ht="23" customHeight="1">
      <x:c r="A298" s="2"/>
      <x:c r="B298" s="2"/>
      <x:c r="C298" s="2"/>
      <x:c r="D298" s="2"/>
      <x:c r="E298" s="2"/>
      <x:c r="F298" s="2"/>
      <x:c r="G298" s="2"/>
      <x:c r="H298" s="2"/>
      <x:c r="I298" s="2"/>
      <x:c r="J298" s="2"/>
      <x:c r="K298" s="2"/>
      <x:c r="L298" s="2"/>
      <x:c r="M298" s="2"/>
      <x:c r="N298" s="2"/>
      <x:c r="O298" s="2"/>
      <x:c r="P298" s="2"/>
      <x:c r="Q298" s="2"/>
    </x:row>
    <x:row r="299" ht="23" customHeight="1">
      <x:c r="A299" s="2"/>
      <x:c r="B299" s="2"/>
      <x:c r="C299" s="2"/>
      <x:c r="D299" s="2"/>
      <x:c r="E299" s="2"/>
      <x:c r="F299" s="2"/>
      <x:c r="G299" s="2"/>
      <x:c r="H299" s="2"/>
      <x:c r="I299" s="2"/>
      <x:c r="J299" s="2"/>
      <x:c r="K299" s="2"/>
      <x:c r="L299" s="2"/>
      <x:c r="M299" s="2"/>
      <x:c r="N299" s="2"/>
      <x:c r="O299" s="2"/>
      <x:c r="P299" s="2"/>
      <x:c r="Q299" s="2"/>
    </x:row>
    <x:row r="300" ht="23" customHeight="1">
      <x:c r="A300" s="2"/>
      <x:c r="B300" s="2"/>
      <x:c r="C300" s="2"/>
      <x:c r="D300" s="2"/>
      <x:c r="E300" s="2"/>
      <x:c r="F300" s="2"/>
      <x:c r="G300" s="2"/>
      <x:c r="H300" s="2"/>
      <x:c r="I300" s="2"/>
      <x:c r="J300" s="2"/>
      <x:c r="K300" s="2"/>
      <x:c r="L300" s="2"/>
      <x:c r="M300" s="2"/>
      <x:c r="N300" s="2"/>
      <x:c r="O300" s="2"/>
      <x:c r="P300" s="2"/>
      <x:c r="Q300" s="2"/>
    </x:row>
  </x:sheetData>
  <x:mergeCells>
    <x:mergeCell ref="A4:J4"/>
    <x:mergeCell ref="A20:J20"/>
    <x:mergeCell ref="A22:C22"/>
    <x:mergeCell ref="A32:J32"/>
    <x:mergeCell ref="A39:J39"/>
    <x:mergeCell ref="A40:J40"/>
  </x:mergeCells>
  <x:conditionalFormatting sqref="J7:J18">
    <x:cfRule type="cellIs" dxfId="0" priority="1" operator="notBetween">
      <x:formula>-0.01</x:formula>
      <x:formula>0.01</x:formula>
    </x:cfRule>
  </x:conditionalFormatting>
  <x:conditionalFormatting sqref="D30:D30">
    <x:cfRule type="cellIs" dxfId="1" priority="2" operator="notBetween">
      <x:formula>-0.01</x:formula>
      <x:formula>0.01</x:formula>
    </x:cfRule>
  </x:conditionalFormatting>
  <x:pageMargins left="0.7" right="0.7" top="0.75" bottom="0.75" header="0.3" footer="0.3"/>
</x:worksheet>
</file>

<file path=xl/worksheets/sheet3.xml><?xml version="1.0" encoding="utf-8"?>
<x:worksheet xmlns:x="http://schemas.openxmlformats.org/spreadsheetml/2006/main">
  <x:sheetPr>
    <x:tabColor rgb="FF157F7B"/>
  </x:sheetPr>
  <x:sheetViews>
    <x:sheetView showGridLines="0" workbookViewId="0">
      <x:pane ySplit="7" topLeftCell="A8" activePane="bottomLeft" state="frozen"/>
    </x:sheetView>
  </x:sheetViews>
  <x:sheetFormatPr defaultRowHeight="15"/>
  <x:cols>
    <x:col min="1" max="1" width="47.779998779296875" hidden="0" customWidth="1"/>
    <x:col min="2" max="2" width="17.780000686645508" hidden="0" customWidth="1"/>
    <x:col min="3" max="3" width="18.329999923706055" hidden="0" customWidth="1"/>
    <x:col min="4" max="4" width="17.219999313354492" hidden="0" customWidth="1"/>
    <x:col min="5" max="5" width="43.33000183105469" hidden="0" customWidth="1"/>
  </x:cols>
  <x:sheetData>
    <x:row r="1" ht="23" customHeight="1">
      <x:c r="A1" s="2"/>
      <x:c r="B1" s="2"/>
      <x:c r="C1" s="2"/>
      <x:c r="D1" s="2"/>
      <x:c r="E1" s="2"/>
      <x:c r="F1" s="2"/>
      <x:c r="G1" s="2"/>
      <x:c r="H1" s="2"/>
      <x:c r="I1" s="2"/>
      <x:c r="J1" s="2"/>
      <x:c r="K1" s="2"/>
      <x:c r="L1" s="2"/>
      <x:c r="M1" s="2"/>
      <x:c r="N1" s="2"/>
      <x:c r="O1" s="2"/>
      <x:c r="P1" s="2"/>
      <x:c r="Q1" s="2"/>
    </x:row>
    <x:row r="2" ht="23" customHeight="1">
      <x:c r="A2" s="3" t="str">
        <x:v>AUF | from payout to UT System uses</x:v>
      </x:c>
      <x:c r="B2" s="3"/>
      <x:c r="C2" s="3"/>
      <x:c r="D2" s="3"/>
      <x:c r="E2" s="3"/>
      <x:c r="F2" s="2"/>
      <x:c r="G2" s="2"/>
      <x:c r="H2" s="2"/>
      <x:c r="I2" s="2"/>
      <x:c r="J2" s="2"/>
      <x:c r="K2" s="2"/>
      <x:c r="L2" s="2"/>
      <x:c r="M2" s="2"/>
      <x:c r="N2" s="2"/>
      <x:c r="O2" s="2"/>
      <x:c r="P2" s="2"/>
      <x:c r="Q2" s="2"/>
    </x:row>
    <x:row r="3" ht="23" customHeight="1">
      <x:c r="A3" s="4"/>
      <x:c r="B3" s="4"/>
      <x:c r="C3" s="4"/>
      <x:c r="D3" s="4"/>
      <x:c r="E3" s="4"/>
      <x:c r="F3" s="2"/>
      <x:c r="G3" s="2"/>
      <x:c r="H3" s="2"/>
      <x:c r="I3" s="2"/>
      <x:c r="J3" s="2"/>
      <x:c r="K3" s="2"/>
      <x:c r="L3" s="2"/>
      <x:c r="M3" s="2"/>
      <x:c r="N3" s="2"/>
      <x:c r="O3" s="2"/>
      <x:c r="P3" s="2"/>
      <x:c r="Q3" s="2"/>
    </x:row>
    <x:row r="4" ht="34" customHeight="1">
      <x:c r="A4" s="6" t="str">
        <x:v>Nominal USD millions. FY2025 is reported actual; FY2026 is the December 1, 2025 budget. Changes compare these two different statuses.</x:v>
      </x:c>
      <x:c r="B4" s="6"/>
      <x:c r="C4" s="6"/>
      <x:c r="D4" s="6"/>
      <x:c r="E4" s="6"/>
      <x:c r="F4" s="2"/>
      <x:c r="G4" s="2"/>
      <x:c r="H4" s="2"/>
      <x:c r="I4" s="2"/>
      <x:c r="J4" s="2"/>
      <x:c r="K4" s="2"/>
      <x:c r="L4" s="2"/>
      <x:c r="M4" s="2"/>
      <x:c r="N4" s="2"/>
      <x:c r="O4" s="2"/>
      <x:c r="P4" s="2"/>
      <x:c r="Q4" s="2"/>
    </x:row>
    <x:row r="5" ht="44" customHeight="1">
      <x:c r="A5" s="6" t="str">
        <x:v>Source: https://www.utsystem.edu/sites/default/files/documents/report-state/2025/available-university-fund-report-fy-2025/ut-system-fy-2025-auf-report.pdf | Table 1, printed pp3–4.</x:v>
      </x:c>
      <x:c r="B5" s="6"/>
      <x:c r="C5" s="6"/>
      <x:c r="D5" s="6"/>
      <x:c r="E5" s="6"/>
      <x:c r="F5" s="2"/>
      <x:c r="G5" s="2"/>
      <x:c r="H5" s="2"/>
      <x:c r="I5" s="2"/>
      <x:c r="J5" s="2"/>
      <x:c r="K5" s="2"/>
      <x:c r="L5" s="2"/>
      <x:c r="M5" s="2"/>
      <x:c r="N5" s="2"/>
      <x:c r="O5" s="2"/>
      <x:c r="P5" s="2"/>
      <x:c r="Q5" s="2"/>
    </x:row>
    <x:row r="6" ht="23" customHeight="1">
      <x:c r="A6" s="2"/>
      <x:c r="B6" s="2"/>
      <x:c r="C6" s="2"/>
      <x:c r="D6" s="2"/>
      <x:c r="E6" s="2"/>
      <x:c r="F6" s="2"/>
      <x:c r="G6" s="2"/>
      <x:c r="H6" s="2"/>
      <x:c r="I6" s="2"/>
      <x:c r="J6" s="2"/>
      <x:c r="K6" s="2"/>
      <x:c r="L6" s="2"/>
      <x:c r="M6" s="2"/>
      <x:c r="N6" s="2"/>
      <x:c r="O6" s="2"/>
      <x:c r="P6" s="2"/>
      <x:c r="Q6" s="2"/>
    </x:row>
    <x:row r="7" ht="35" customHeight="1">
      <x:c r="A7" s="15" t="str">
        <x:v>Flow / use</x:v>
      </x:c>
      <x:c r="B7" s="16" t="str">
        <x:v>FY2025 actual</x:v>
      </x:c>
      <x:c r="C7" s="16" t="str">
        <x:v>FY2026 budget</x:v>
      </x:c>
      <x:c r="D7" s="16" t="str">
        <x:v>Budget less actual</x:v>
      </x:c>
      <x:c r="E7" s="17" t="str">
        <x:v>Scope</x:v>
      </x:c>
      <x:c r="F7" s="2"/>
      <x:c r="G7" s="2"/>
      <x:c r="H7" s="2"/>
      <x:c r="I7" s="2"/>
      <x:c r="J7" s="2"/>
      <x:c r="K7" s="2"/>
      <x:c r="L7" s="2"/>
      <x:c r="M7" s="2"/>
      <x:c r="N7" s="2"/>
      <x:c r="O7" s="2"/>
      <x:c r="P7" s="2"/>
      <x:c r="Q7" s="2"/>
    </x:row>
    <x:row r="8" ht="23" customHeight="1">
      <x:c r="A8" s="2" t="str">
        <x:v>PUF investment distribution</x:v>
      </x:c>
      <x:c r="B8" s="20" t="n">
        <x:v>1524925000</x:v>
      </x:c>
      <x:c r="C8" s="20" t="n">
        <x:v>2229795000</x:v>
      </x:c>
      <x:c r="D8" s="21" t="n">
        <x:f>C8-B8</x:f>
        <x:v>704870000</x:v>
      </x:c>
      <x:c r="E8" s="2" t="str">
        <x:v>Both systems</x:v>
      </x:c>
      <x:c r="F8" s="2"/>
      <x:c r="G8" s="2"/>
      <x:c r="H8" s="2"/>
      <x:c r="I8" s="2"/>
      <x:c r="J8" s="2"/>
      <x:c r="K8" s="2"/>
      <x:c r="L8" s="2"/>
      <x:c r="M8" s="2"/>
      <x:c r="N8" s="2"/>
      <x:c r="O8" s="2"/>
      <x:c r="P8" s="2"/>
      <x:c r="Q8" s="2"/>
    </x:row>
    <x:row r="9" ht="23" customHeight="1">
      <x:c r="A9" s="2" t="str">
        <x:v>Surface and other income</x:v>
      </x:c>
      <x:c r="B9" s="20" t="n">
        <x:v>142603853</x:v>
      </x:c>
      <x:c r="C9" s="20" t="n">
        <x:v>130000000</x:v>
      </x:c>
      <x:c r="D9" s="21" t="n">
        <x:f>C9-B9</x:f>
        <x:v>-12603853</x:v>
      </x:c>
      <x:c r="E9" s="2" t="str">
        <x:v>Both systems</x:v>
      </x:c>
      <x:c r="F9" s="2"/>
      <x:c r="G9" s="2"/>
      <x:c r="H9" s="2"/>
      <x:c r="I9" s="2"/>
      <x:c r="J9" s="2"/>
      <x:c r="K9" s="2"/>
      <x:c r="L9" s="2"/>
      <x:c r="M9" s="2"/>
      <x:c r="N9" s="2"/>
      <x:c r="O9" s="2"/>
      <x:c r="P9" s="2"/>
      <x:c r="Q9" s="2"/>
    </x:row>
    <x:row r="10" ht="23" customHeight="1">
      <x:c r="A10" s="2" t="str">
        <x:v>Divisible expenses</x:v>
      </x:c>
      <x:c r="B10" s="20" t="n">
        <x:v>-1459059</x:v>
      </x:c>
      <x:c r="C10" s="20" t="n">
        <x:v>-2100000</x:v>
      </x:c>
      <x:c r="D10" s="21" t="n">
        <x:f>C10-B10</x:f>
        <x:v>-640941</x:v>
      </x:c>
      <x:c r="E10" s="2" t="str">
        <x:v>Negative amount</x:v>
      </x:c>
      <x:c r="F10" s="2"/>
      <x:c r="G10" s="2"/>
      <x:c r="H10" s="2"/>
      <x:c r="I10" s="2"/>
      <x:c r="J10" s="2"/>
      <x:c r="K10" s="2"/>
      <x:c r="L10" s="2"/>
      <x:c r="M10" s="2"/>
      <x:c r="N10" s="2"/>
      <x:c r="O10" s="2"/>
      <x:c r="P10" s="2"/>
      <x:c r="Q10" s="2"/>
    </x:row>
    <x:row r="11" ht="25" customHeight="1">
      <x:c r="A11" s="28" t="str">
        <x:v>Calculated net divisible income</x:v>
      </x:c>
      <x:c r="B11" s="33" t="n">
        <x:f>SUM(B8:B10)</x:f>
        <x:v>1666069794</x:v>
      </x:c>
      <x:c r="C11" s="33" t="n">
        <x:f>SUM(C8:C10)</x:f>
        <x:v>2357695000</x:v>
      </x:c>
      <x:c r="D11" s="33" t="n">
        <x:f>C11-B11</x:f>
        <x:v>691625206</x:v>
      </x:c>
      <x:c r="E11" s="28" t="str">
        <x:v>Available for constitutional split</x:v>
      </x:c>
      <x:c r="F11" s="2"/>
      <x:c r="G11" s="2"/>
      <x:c r="H11" s="2"/>
      <x:c r="I11" s="2"/>
      <x:c r="J11" s="2"/>
      <x:c r="K11" s="2"/>
      <x:c r="L11" s="2"/>
      <x:c r="M11" s="2"/>
      <x:c r="N11" s="2"/>
      <x:c r="O11" s="2"/>
      <x:c r="P11" s="2"/>
      <x:c r="Q11" s="2"/>
    </x:row>
    <x:row r="12" ht="23" customHeight="1">
      <x:c r="A12" s="2" t="str">
        <x:v>Reported net divisible income</x:v>
      </x:c>
      <x:c r="B12" s="20" t="n">
        <x:v>1666069793</x:v>
      </x:c>
      <x:c r="C12" s="20" t="n">
        <x:v>2357695000</x:v>
      </x:c>
      <x:c r="D12" s="21" t="n">
        <x:f>C12-B12</x:f>
        <x:v>691625207</x:v>
      </x:c>
      <x:c r="E12" s="2" t="str">
        <x:v>Reported source control</x:v>
      </x:c>
      <x:c r="F12" s="2"/>
      <x:c r="G12" s="2"/>
      <x:c r="H12" s="2"/>
      <x:c r="I12" s="2"/>
      <x:c r="J12" s="2"/>
      <x:c r="K12" s="2"/>
      <x:c r="L12" s="2"/>
      <x:c r="M12" s="2"/>
      <x:c r="N12" s="2"/>
      <x:c r="O12" s="2"/>
      <x:c r="P12" s="2"/>
      <x:c r="Q12" s="2"/>
    </x:row>
    <x:row r="13" ht="23" customHeight="1">
      <x:c r="A13" s="2" t="str">
        <x:v>Reconciliation (USD)</x:v>
      </x:c>
      <x:c r="B13" s="22" t="n">
        <x:f>B11-B12</x:f>
        <x:v>1</x:v>
      </x:c>
      <x:c r="C13" s="22" t="n">
        <x:f>C11-C12</x:f>
        <x:v>0</x:v>
      </x:c>
      <x:c r="D13" s="22" t="n">
        <x:f>C13-B13</x:f>
        <x:v>-1</x:v>
      </x:c>
      <x:c r="E13" s="2" t="str">
        <x:v>Rounding up to $1</x:v>
      </x:c>
      <x:c r="F13" s="2"/>
      <x:c r="G13" s="2"/>
      <x:c r="H13" s="2"/>
      <x:c r="I13" s="2"/>
      <x:c r="J13" s="2"/>
      <x:c r="K13" s="2"/>
      <x:c r="L13" s="2"/>
      <x:c r="M13" s="2"/>
      <x:c r="N13" s="2"/>
      <x:c r="O13" s="2"/>
      <x:c r="P13" s="2"/>
      <x:c r="Q13" s="2"/>
    </x:row>
    <x:row r="14" ht="23" customHeight="1">
      <x:c r="A14" s="2" t="str">
        <x:v>Texas A&amp;M System share</x:v>
      </x:c>
      <x:c r="B14" s="20" t="n">
        <x:v>555356598</x:v>
      </x:c>
      <x:c r="C14" s="20" t="n">
        <x:v>785898334</x:v>
      </x:c>
      <x:c r="D14" s="21" t="n">
        <x:f>C14-B14</x:f>
        <x:v>230541736</x:v>
      </x:c>
      <x:c r="E14" s="2" t="str">
        <x:v>One-third, source reported</x:v>
      </x:c>
      <x:c r="F14" s="2"/>
      <x:c r="G14" s="2"/>
      <x:c r="H14" s="2"/>
      <x:c r="I14" s="2"/>
      <x:c r="J14" s="2"/>
      <x:c r="K14" s="2"/>
      <x:c r="L14" s="2"/>
      <x:c r="M14" s="2"/>
      <x:c r="N14" s="2"/>
      <x:c r="O14" s="2"/>
      <x:c r="P14" s="2"/>
      <x:c r="Q14" s="2"/>
    </x:row>
    <x:row r="15" ht="23" customHeight="1">
      <x:c r="A15" s="2" t="str">
        <x:v>UT System share</x:v>
      </x:c>
      <x:c r="B15" s="20" t="n">
        <x:v>1110713195</x:v>
      </x:c>
      <x:c r="C15" s="20" t="n">
        <x:v>1571796666</x:v>
      </x:c>
      <x:c r="D15" s="21" t="n">
        <x:f>C15-B15</x:f>
        <x:v>461083471</x:v>
      </x:c>
      <x:c r="E15" s="2" t="str">
        <x:v>Two-thirds, source reported</x:v>
      </x:c>
      <x:c r="F15" s="2"/>
      <x:c r="G15" s="2"/>
      <x:c r="H15" s="2"/>
      <x:c r="I15" s="2"/>
      <x:c r="J15" s="2"/>
      <x:c r="K15" s="2"/>
      <x:c r="L15" s="2"/>
      <x:c r="M15" s="2"/>
      <x:c r="N15" s="2"/>
      <x:c r="O15" s="2"/>
      <x:c r="P15" s="2"/>
      <x:c r="Q15" s="2"/>
    </x:row>
    <x:row r="16" ht="23" customHeight="1">
      <x:c r="A16" s="2" t="str">
        <x:v>UT AUF interest</x:v>
      </x:c>
      <x:c r="B16" s="20" t="n">
        <x:v>63652934</x:v>
      </x:c>
      <x:c r="C16" s="20" t="n">
        <x:v>52867000</x:v>
      </x:c>
      <x:c r="D16" s="21" t="n">
        <x:f>C16-B16</x:f>
        <x:v>-10785934</x:v>
      </x:c>
      <x:c r="E16" s="2" t="str">
        <x:v>UT only</x:v>
      </x:c>
      <x:c r="F16" s="2"/>
      <x:c r="G16" s="2"/>
      <x:c r="H16" s="2"/>
      <x:c r="I16" s="2"/>
      <x:c r="J16" s="2"/>
      <x:c r="K16" s="2"/>
      <x:c r="L16" s="2"/>
      <x:c r="M16" s="2"/>
      <x:c r="N16" s="2"/>
      <x:c r="O16" s="2"/>
      <x:c r="P16" s="2"/>
      <x:c r="Q16" s="2"/>
    </x:row>
    <x:row r="17" ht="25" customHeight="1">
      <x:c r="A17" s="28" t="str">
        <x:v>Calculated UT available income</x:v>
      </x:c>
      <x:c r="B17" s="33" t="n">
        <x:f>SUM(B15:B16)</x:f>
        <x:v>1174366129</x:v>
      </x:c>
      <x:c r="C17" s="33" t="n">
        <x:f>SUM(C15:C16)</x:f>
        <x:v>1624663666</x:v>
      </x:c>
      <x:c r="D17" s="33" t="n">
        <x:f>C17-B17</x:f>
        <x:v>450297537</x:v>
      </x:c>
      <x:c r="E17" s="28" t="str">
        <x:v>UT share plus its interest</x:v>
      </x:c>
      <x:c r="F17" s="2"/>
      <x:c r="G17" s="2"/>
      <x:c r="H17" s="2"/>
      <x:c r="I17" s="2"/>
      <x:c r="J17" s="2"/>
      <x:c r="K17" s="2"/>
      <x:c r="L17" s="2"/>
      <x:c r="M17" s="2"/>
      <x:c r="N17" s="2"/>
      <x:c r="O17" s="2"/>
      <x:c r="P17" s="2"/>
      <x:c r="Q17" s="2"/>
    </x:row>
    <x:row r="18" ht="23" customHeight="1">
      <x:c r="A18" s="2" t="str">
        <x:v>Reported UT available income</x:v>
      </x:c>
      <x:c r="B18" s="20" t="n">
        <x:v>1174366129</x:v>
      </x:c>
      <x:c r="C18" s="20" t="n">
        <x:v>1624663666</x:v>
      </x:c>
      <x:c r="D18" s="21" t="n">
        <x:f>C18-B18</x:f>
        <x:v>450297537</x:v>
      </x:c>
      <x:c r="E18" s="2" t="str">
        <x:v>Reported source control</x:v>
      </x:c>
      <x:c r="F18" s="2"/>
      <x:c r="G18" s="2"/>
      <x:c r="H18" s="2"/>
      <x:c r="I18" s="2"/>
      <x:c r="J18" s="2"/>
      <x:c r="K18" s="2"/>
      <x:c r="L18" s="2"/>
      <x:c r="M18" s="2"/>
      <x:c r="N18" s="2"/>
      <x:c r="O18" s="2"/>
      <x:c r="P18" s="2"/>
      <x:c r="Q18" s="2"/>
    </x:row>
    <x:row r="19" ht="23" customHeight="1">
      <x:c r="A19" s="2" t="str">
        <x:v>UT debt service</x:v>
      </x:c>
      <x:c r="B19" s="20" t="n">
        <x:v>396043885</x:v>
      </x:c>
      <x:c r="C19" s="20" t="n">
        <x:v>404995866</x:v>
      </x:c>
      <x:c r="D19" s="21" t="n">
        <x:f>C19-B19</x:f>
        <x:v>8951981</x:v>
      </x:c>
      <x:c r="E19" s="2" t="str">
        <x:v>Senior use</x:v>
      </x:c>
      <x:c r="F19" s="2"/>
      <x:c r="G19" s="2"/>
      <x:c r="H19" s="2"/>
      <x:c r="I19" s="2"/>
      <x:c r="J19" s="2"/>
      <x:c r="K19" s="2"/>
      <x:c r="L19" s="2"/>
      <x:c r="M19" s="2"/>
      <x:c r="N19" s="2"/>
      <x:c r="O19" s="2"/>
      <x:c r="P19" s="2"/>
      <x:c r="Q19" s="2"/>
    </x:row>
    <x:row r="20" ht="23" customHeight="1">
      <x:c r="A20" s="2" t="str">
        <x:v>Direct campus support</x:v>
      </x:c>
      <x:c r="B20" s="20" t="n">
        <x:v>136396700</x:v>
      </x:c>
      <x:c r="C20" s="20" t="n">
        <x:v>107000000</x:v>
      </x:c>
      <x:c r="D20" s="21" t="n">
        <x:f>C20-B20</x:f>
        <x:v>-29396700</x:v>
      </x:c>
      <x:c r="E20" s="2" t="str">
        <x:v>System allocation</x:v>
      </x:c>
      <x:c r="F20" s="2"/>
      <x:c r="G20" s="2"/>
      <x:c r="H20" s="2"/>
      <x:c r="I20" s="2"/>
      <x:c r="J20" s="2"/>
      <x:c r="K20" s="2"/>
      <x:c r="L20" s="2"/>
      <x:c r="M20" s="2"/>
      <x:c r="N20" s="2"/>
      <x:c r="O20" s="2"/>
      <x:c r="P20" s="2"/>
      <x:c r="Q20" s="2"/>
    </x:row>
    <x:row r="21" ht="23" customHeight="1">
      <x:c r="A21" s="2" t="str">
        <x:v>System administration</x:v>
      </x:c>
      <x:c r="B21" s="20" t="n">
        <x:v>61015200</x:v>
      </x:c>
      <x:c r="C21" s="20" t="n">
        <x:v>66024403</x:v>
      </x:c>
      <x:c r="D21" s="21" t="n">
        <x:f>C21-B21</x:f>
        <x:v>5009203</x:v>
      </x:c>
      <x:c r="E21" s="2" t="str">
        <x:v>System allocation</x:v>
      </x:c>
      <x:c r="F21" s="2"/>
      <x:c r="G21" s="2"/>
      <x:c r="H21" s="2"/>
      <x:c r="I21" s="2"/>
      <x:c r="J21" s="2"/>
      <x:c r="K21" s="2"/>
      <x:c r="L21" s="2"/>
      <x:c r="M21" s="2"/>
      <x:c r="N21" s="2"/>
      <x:c r="O21" s="2"/>
      <x:c r="P21" s="2"/>
      <x:c r="Q21" s="2"/>
    </x:row>
    <x:row r="22" ht="23" customHeight="1">
      <x:c r="A22" s="2" t="str">
        <x:v>Capital-project reserve</x:v>
      </x:c>
      <x:c r="B22" s="20" t="n">
        <x:v>0</x:v>
      </x:c>
      <x:c r="C22" s="20" t="n">
        <x:v>0</x:v>
      </x:c>
      <x:c r="D22" s="21" t="n">
        <x:f>C22-B22</x:f>
        <x:v>0</x:v>
      </x:c>
      <x:c r="E22" s="2" t="str">
        <x:v>System allocation</x:v>
      </x:c>
      <x:c r="F22" s="2"/>
      <x:c r="G22" s="2"/>
      <x:c r="H22" s="2"/>
      <x:c r="I22" s="2"/>
      <x:c r="J22" s="2"/>
      <x:c r="K22" s="2"/>
      <x:c r="L22" s="2"/>
      <x:c r="M22" s="2"/>
      <x:c r="N22" s="2"/>
      <x:c r="O22" s="2"/>
      <x:c r="P22" s="2"/>
      <x:c r="Q22" s="2"/>
    </x:row>
    <x:row r="23" ht="23" customHeight="1">
      <x:c r="A23" s="2" t="str">
        <x:v>System initiatives</x:v>
      </x:c>
      <x:c r="B23" s="20" t="n">
        <x:v>70000000</x:v>
      </x:c>
      <x:c r="C23" s="20" t="n">
        <x:v>65000000</x:v>
      </x:c>
      <x:c r="D23" s="21" t="n">
        <x:f>C23-B23</x:f>
        <x:v>-5000000</x:v>
      </x:c>
      <x:c r="E23" s="2" t="str">
        <x:v>System allocation</x:v>
      </x:c>
      <x:c r="F23" s="2"/>
      <x:c r="G23" s="2"/>
      <x:c r="H23" s="2"/>
      <x:c r="I23" s="2"/>
      <x:c r="J23" s="2"/>
      <x:c r="K23" s="2"/>
      <x:c r="L23" s="2"/>
      <x:c r="M23" s="2"/>
      <x:c r="N23" s="2"/>
      <x:c r="O23" s="2"/>
      <x:c r="P23" s="2"/>
      <x:c r="Q23" s="2"/>
    </x:row>
    <x:row r="24" ht="23" customHeight="1">
      <x:c r="A24" s="2" t="str">
        <x:v>Board-directed activities</x:v>
      </x:c>
      <x:c r="B24" s="20" t="n">
        <x:v>0</x:v>
      </x:c>
      <x:c r="C24" s="20" t="n">
        <x:v>390457785</x:v>
      </x:c>
      <x:c r="D24" s="21" t="n">
        <x:f>C24-B24</x:f>
        <x:v>390457785</x:v>
      </x:c>
      <x:c r="E24" s="2" t="str">
        <x:v>FY2026 budget reserve, not spending</x:v>
      </x:c>
      <x:c r="F24" s="2"/>
      <x:c r="G24" s="2"/>
      <x:c r="H24" s="2"/>
      <x:c r="I24" s="2"/>
      <x:c r="J24" s="2"/>
      <x:c r="K24" s="2"/>
      <x:c r="L24" s="2"/>
      <x:c r="M24" s="2"/>
      <x:c r="N24" s="2"/>
      <x:c r="O24" s="2"/>
      <x:c r="P24" s="2"/>
      <x:c r="Q24" s="2"/>
    </x:row>
    <x:row r="25" ht="23" customHeight="1">
      <x:c r="A25" s="2" t="str">
        <x:v>Austin program enrichment</x:v>
      </x:c>
      <x:c r="B25" s="20" t="n">
        <x:v>522975000</x:v>
      </x:c>
      <x:c r="C25" s="20" t="n">
        <x:v>533975000</x:v>
      </x:c>
      <x:c r="D25" s="21" t="n">
        <x:f>C25-B25</x:f>
        <x:v>11000000</x:v>
      </x:c>
      <x:c r="E25" s="2" t="str">
        <x:v>System transfer / budget</x:v>
      </x:c>
      <x:c r="F25" s="2"/>
      <x:c r="G25" s="2"/>
      <x:c r="H25" s="2"/>
      <x:c r="I25" s="2"/>
      <x:c r="J25" s="2"/>
      <x:c r="K25" s="2"/>
      <x:c r="L25" s="2"/>
      <x:c r="M25" s="2"/>
      <x:c r="N25" s="2"/>
      <x:c r="O25" s="2"/>
      <x:c r="P25" s="2"/>
      <x:c r="Q25" s="2"/>
    </x:row>
    <x:row r="26" ht="23" customHeight="1">
      <x:c r="A26" s="2" t="str">
        <x:v>Austin systemwide technology</x:v>
      </x:c>
      <x:c r="B26" s="20" t="n">
        <x:v>1992000</x:v>
      </x:c>
      <x:c r="C26" s="20" t="n">
        <x:v>1992000</x:v>
      </x:c>
      <x:c r="D26" s="21" t="n">
        <x:f>C26-B26</x:f>
        <x:v>0</x:v>
      </x:c>
      <x:c r="E26" s="2" t="str">
        <x:v>System transfer / budget</x:v>
      </x:c>
      <x:c r="F26" s="2"/>
      <x:c r="G26" s="2"/>
      <x:c r="H26" s="2"/>
      <x:c r="I26" s="2"/>
      <x:c r="J26" s="2"/>
      <x:c r="K26" s="2"/>
      <x:c r="L26" s="2"/>
      <x:c r="M26" s="2"/>
      <x:c r="N26" s="2"/>
      <x:c r="O26" s="2"/>
      <x:c r="P26" s="2"/>
      <x:c r="Q26" s="2"/>
    </x:row>
    <x:row r="27" ht="25" customHeight="1">
      <x:c r="A27" s="28" t="str">
        <x:v>Calculated total uses</x:v>
      </x:c>
      <x:c r="B27" s="33" t="n">
        <x:f>SUM(B19:B26)</x:f>
        <x:v>1188422785</x:v>
      </x:c>
      <x:c r="C27" s="33" t="n">
        <x:f>SUM(C19:C26)</x:f>
        <x:v>1569445054</x:v>
      </x:c>
      <x:c r="D27" s="33" t="n">
        <x:f>C27-B27</x:f>
        <x:v>381022269</x:v>
      </x:c>
      <x:c r="E27" s="28" t="str">
        <x:v>Sum of the eight use categories</x:v>
      </x:c>
      <x:c r="F27" s="2"/>
      <x:c r="G27" s="2"/>
      <x:c r="H27" s="2"/>
      <x:c r="I27" s="2"/>
      <x:c r="J27" s="2"/>
      <x:c r="K27" s="2"/>
      <x:c r="L27" s="2"/>
      <x:c r="M27" s="2"/>
      <x:c r="N27" s="2"/>
      <x:c r="O27" s="2"/>
      <x:c r="P27" s="2"/>
      <x:c r="Q27" s="2"/>
    </x:row>
    <x:row r="28" ht="23" customHeight="1">
      <x:c r="A28" s="2" t="str">
        <x:v>Reported total transfers / expenditures</x:v>
      </x:c>
      <x:c r="B28" s="20" t="n">
        <x:v>1188422785</x:v>
      </x:c>
      <x:c r="C28" s="20" t="n">
        <x:v>1569445054</x:v>
      </x:c>
      <x:c r="D28" s="21" t="n">
        <x:f>C28-B28</x:f>
        <x:v>381022269</x:v>
      </x:c>
      <x:c r="E28" s="2" t="str">
        <x:v>Reported source control</x:v>
      </x:c>
      <x:c r="F28" s="2"/>
      <x:c r="G28" s="2"/>
      <x:c r="H28" s="2"/>
      <x:c r="I28" s="2"/>
      <x:c r="J28" s="2"/>
      <x:c r="K28" s="2"/>
      <x:c r="L28" s="2"/>
      <x:c r="M28" s="2"/>
      <x:c r="N28" s="2"/>
      <x:c r="O28" s="2"/>
      <x:c r="P28" s="2"/>
      <x:c r="Q28" s="2"/>
    </x:row>
    <x:row r="29" ht="23" customHeight="1">
      <x:c r="A29" s="2" t="str">
        <x:v>Uses reconciliation (USD)</x:v>
      </x:c>
      <x:c r="B29" s="22" t="n">
        <x:f>B27-B28</x:f>
        <x:v>0</x:v>
      </x:c>
      <x:c r="C29" s="22" t="n">
        <x:f>C27-C28</x:f>
        <x:v>0</x:v>
      </x:c>
      <x:c r="D29" s="22" t="n">
        <x:f>C29-B29</x:f>
        <x:v>0</x:v>
      </x:c>
      <x:c r="E29" s="2" t="str">
        <x:v>Calculated less reported</x:v>
      </x:c>
      <x:c r="F29" s="2"/>
      <x:c r="G29" s="2"/>
      <x:c r="H29" s="2"/>
      <x:c r="I29" s="2"/>
      <x:c r="J29" s="2"/>
      <x:c r="K29" s="2"/>
      <x:c r="L29" s="2"/>
      <x:c r="M29" s="2"/>
      <x:c r="N29" s="2"/>
      <x:c r="O29" s="2"/>
      <x:c r="P29" s="2"/>
      <x:c r="Q29" s="2"/>
    </x:row>
    <x:row r="30" ht="23" customHeight="1">
      <x:c r="A30" s="2" t="str">
        <x:v>Reported surplus / (deficit)</x:v>
      </x:c>
      <x:c r="B30" s="20" t="n">
        <x:v>-14056655</x:v>
      </x:c>
      <x:c r="C30" s="20" t="n">
        <x:v>55218612</x:v>
      </x:c>
      <x:c r="D30" s="21" t="n">
        <x:f>C30-B30</x:f>
        <x:v>69275267</x:v>
      </x:c>
      <x:c r="E30" s="2" t="str">
        <x:v>Source may round $1</x:v>
      </x:c>
      <x:c r="F30" s="2"/>
      <x:c r="G30" s="2"/>
      <x:c r="H30" s="2"/>
      <x:c r="I30" s="2"/>
      <x:c r="J30" s="2"/>
      <x:c r="K30" s="2"/>
      <x:c r="L30" s="2"/>
      <x:c r="M30" s="2"/>
      <x:c r="N30" s="2"/>
      <x:c r="O30" s="2"/>
      <x:c r="P30" s="2"/>
      <x:c r="Q30" s="2"/>
    </x:row>
    <x:row r="31" ht="23" customHeight="1">
      <x:c r="A31" s="2" t="str">
        <x:v>Beginning AUF net assets</x:v>
      </x:c>
      <x:c r="B31" s="20" t="n">
        <x:v>161342177</x:v>
      </x:c>
      <x:c r="C31" s="20" t="n">
        <x:v>147285522</x:v>
      </x:c>
      <x:c r="D31" s="21" t="n">
        <x:f>C31-B31</x:f>
        <x:v>-14056655</x:v>
      </x:c>
      <x:c r="E31" s="2" t="str">
        <x:v>UT only</x:v>
      </x:c>
      <x:c r="F31" s="2"/>
      <x:c r="G31" s="2"/>
      <x:c r="H31" s="2"/>
      <x:c r="I31" s="2"/>
      <x:c r="J31" s="2"/>
      <x:c r="K31" s="2"/>
      <x:c r="L31" s="2"/>
      <x:c r="M31" s="2"/>
      <x:c r="N31" s="2"/>
      <x:c r="O31" s="2"/>
      <x:c r="P31" s="2"/>
      <x:c r="Q31" s="2"/>
    </x:row>
    <x:row r="32" ht="25" customHeight="1">
      <x:c r="A32" s="28" t="str">
        <x:v>Calculated ending AUF net assets</x:v>
      </x:c>
      <x:c r="B32" s="33" t="n">
        <x:f>B31+B30</x:f>
        <x:v>147285522</x:v>
      </x:c>
      <x:c r="C32" s="33" t="n">
        <x:f>C31+C30</x:f>
        <x:v>202504134</x:v>
      </x:c>
      <x:c r="D32" s="33" t="n">
        <x:f>C32-B32</x:f>
        <x:v>55218612</x:v>
      </x:c>
      <x:c r="E32" s="28" t="str">
        <x:v>Beginning plus reported surplus</x:v>
      </x:c>
      <x:c r="F32" s="2"/>
      <x:c r="G32" s="2"/>
      <x:c r="H32" s="2"/>
      <x:c r="I32" s="2"/>
      <x:c r="J32" s="2"/>
      <x:c r="K32" s="2"/>
      <x:c r="L32" s="2"/>
      <x:c r="M32" s="2"/>
      <x:c r="N32" s="2"/>
      <x:c r="O32" s="2"/>
      <x:c r="P32" s="2"/>
      <x:c r="Q32" s="2"/>
    </x:row>
    <x:row r="33" ht="23" customHeight="1">
      <x:c r="A33" s="2" t="str">
        <x:v>Reported ending AUF net assets</x:v>
      </x:c>
      <x:c r="B33" s="20" t="n">
        <x:v>147285522</x:v>
      </x:c>
      <x:c r="C33" s="20" t="n">
        <x:v>202504134</x:v>
      </x:c>
      <x:c r="D33" s="21" t="n">
        <x:f>C33-B33</x:f>
        <x:v>55218612</x:v>
      </x:c>
      <x:c r="E33" s="2" t="str">
        <x:v>UT only</x:v>
      </x:c>
      <x:c r="F33" s="2"/>
      <x:c r="G33" s="2"/>
      <x:c r="H33" s="2"/>
      <x:c r="I33" s="2"/>
      <x:c r="J33" s="2"/>
      <x:c r="K33" s="2"/>
      <x:c r="L33" s="2"/>
      <x:c r="M33" s="2"/>
      <x:c r="N33" s="2"/>
      <x:c r="O33" s="2"/>
      <x:c r="P33" s="2"/>
      <x:c r="Q33" s="2"/>
    </x:row>
    <x:row r="34" ht="23" customHeight="1">
      <x:c r="A34" s="2" t="str">
        <x:v>Balance reconciliation (USD)</x:v>
      </x:c>
      <x:c r="B34" s="22" t="n">
        <x:f>B32-B33</x:f>
        <x:v>0</x:v>
      </x:c>
      <x:c r="C34" s="22" t="n">
        <x:f>C32-C33</x:f>
        <x:v>0</x:v>
      </x:c>
      <x:c r="D34" s="22" t="n">
        <x:f>C34-B34</x:f>
        <x:v>0</x:v>
      </x:c>
      <x:c r="E34" s="2" t="str">
        <x:v>Calculated less reported</x:v>
      </x:c>
      <x:c r="F34" s="2"/>
      <x:c r="G34" s="2"/>
      <x:c r="H34" s="2"/>
      <x:c r="I34" s="2"/>
      <x:c r="J34" s="2"/>
      <x:c r="K34" s="2"/>
      <x:c r="L34" s="2"/>
      <x:c r="M34" s="2"/>
      <x:c r="N34" s="2"/>
      <x:c r="O34" s="2"/>
      <x:c r="P34" s="2"/>
      <x:c r="Q34" s="2"/>
    </x:row>
    <x:row r="35" ht="23" customHeight="1">
      <x:c r="A35" s="2"/>
      <x:c r="B35" s="2"/>
      <x:c r="C35" s="2"/>
      <x:c r="D35" s="2"/>
      <x:c r="E35" s="2"/>
      <x:c r="F35" s="2"/>
      <x:c r="G35" s="2"/>
      <x:c r="H35" s="2"/>
      <x:c r="I35" s="2"/>
      <x:c r="J35" s="2"/>
      <x:c r="K35" s="2"/>
      <x:c r="L35" s="2"/>
      <x:c r="M35" s="2"/>
      <x:c r="N35" s="2"/>
      <x:c r="O35" s="2"/>
      <x:c r="P35" s="2"/>
      <x:c r="Q35" s="2"/>
    </x:row>
    <x:row r="36" ht="44" customHeight="1">
      <x:c r="A36" s="6" t="str">
        <x:v>The one-third / two-thirds split applies before each system pays its own debt service and support costs. The FY2026 Board-directed amount is a budget reservation. It does not establish what was ultimately spent or carried forward.</x:v>
      </x:c>
      <x:c r="B36" s="6"/>
      <x:c r="C36" s="6"/>
      <x:c r="D36" s="6"/>
      <x:c r="E36" s="6"/>
      <x:c r="F36" s="2"/>
      <x:c r="G36" s="2"/>
      <x:c r="H36" s="2"/>
      <x:c r="I36" s="2"/>
      <x:c r="J36" s="2"/>
      <x:c r="K36" s="2"/>
      <x:c r="L36" s="2"/>
      <x:c r="M36" s="2"/>
      <x:c r="N36" s="2"/>
      <x:c r="O36" s="2"/>
      <x:c r="P36" s="2"/>
      <x:c r="Q36" s="2"/>
    </x:row>
    <x:row r="37" ht="23" customHeight="1">
      <x:c r="A37" s="2"/>
      <x:c r="B37" s="2"/>
      <x:c r="C37" s="2"/>
      <x:c r="D37" s="2"/>
      <x:c r="E37" s="2"/>
      <x:c r="F37" s="2"/>
      <x:c r="G37" s="2"/>
      <x:c r="H37" s="2"/>
      <x:c r="I37" s="2"/>
      <x:c r="J37" s="2"/>
      <x:c r="K37" s="2"/>
      <x:c r="L37" s="2"/>
      <x:c r="M37" s="2"/>
      <x:c r="N37" s="2"/>
      <x:c r="O37" s="2"/>
      <x:c r="P37" s="2"/>
      <x:c r="Q37" s="2"/>
    </x:row>
    <x:row r="38" ht="35" customHeight="1">
      <x:c r="A38" s="15" t="str">
        <x:v>Austin transfer comparison</x:v>
      </x:c>
      <x:c r="B38" s="16" t="str">
        <x:v>FY2025 actual</x:v>
      </x:c>
      <x:c r="C38" s="16" t="str">
        <x:v>FY2026 budget</x:v>
      </x:c>
      <x:c r="D38" s="16" t="str">
        <x:v>Change %</x:v>
      </x:c>
      <x:c r="E38" s="17" t="str">
        <x:v>Meaning</x:v>
      </x:c>
      <x:c r="F38" s="2"/>
      <x:c r="G38" s="2"/>
      <x:c r="H38" s="2"/>
      <x:c r="I38" s="2"/>
      <x:c r="J38" s="2"/>
      <x:c r="K38" s="2"/>
      <x:c r="L38" s="2"/>
      <x:c r="M38" s="2"/>
      <x:c r="N38" s="2"/>
      <x:c r="O38" s="2"/>
      <x:c r="P38" s="2"/>
      <x:c r="Q38" s="2"/>
    </x:row>
    <x:row r="39" ht="32" customHeight="1">
      <x:c r="A39" s="2" t="str">
        <x:v>Program enrichment + systemwide technology</x:v>
      </x:c>
      <x:c r="B39" s="21" t="n">
        <x:f>SUM(B25:B26)</x:f>
        <x:v>524967000</x:v>
      </x:c>
      <x:c r="C39" s="21" t="n">
        <x:f>SUM(C25:C26)</x:f>
        <x:v>535967000</x:v>
      </x:c>
      <x:c r="D39" s="30" t="n">
        <x:f>C39/B39-1</x:f>
        <x:v>0.020953698041972224</x:v>
      </x:c>
      <x:c r="E39" s="18" t="str">
        <x:v>Campus application appears on Austin Spending</x:v>
      </x:c>
      <x:c r="F39" s="2"/>
      <x:c r="G39" s="2"/>
      <x:c r="H39" s="2"/>
      <x:c r="I39" s="2"/>
      <x:c r="J39" s="2"/>
      <x:c r="K39" s="2"/>
      <x:c r="L39" s="2"/>
      <x:c r="M39" s="2"/>
      <x:c r="N39" s="2"/>
      <x:c r="O39" s="2"/>
      <x:c r="P39" s="2"/>
      <x:c r="Q39" s="2"/>
    </x:row>
    <x:row r="40" ht="23" customHeight="1">
      <x:c r="A40" s="2"/>
      <x:c r="B40" s="2"/>
      <x:c r="C40" s="2"/>
      <x:c r="D40" s="2"/>
      <x:c r="E40" s="2"/>
      <x:c r="F40" s="2"/>
      <x:c r="G40" s="2"/>
      <x:c r="H40" s="2"/>
      <x:c r="I40" s="2"/>
      <x:c r="J40" s="2"/>
      <x:c r="K40" s="2"/>
      <x:c r="L40" s="2"/>
      <x:c r="M40" s="2"/>
      <x:c r="N40" s="2"/>
      <x:c r="O40" s="2"/>
      <x:c r="P40" s="2"/>
      <x:c r="Q40" s="2"/>
    </x:row>
    <x:row r="41" ht="23" customHeight="1">
      <x:c r="A41" s="2"/>
      <x:c r="B41" s="2"/>
      <x:c r="C41" s="2"/>
      <x:c r="D41" s="2"/>
      <x:c r="E41" s="2"/>
      <x:c r="F41" s="2"/>
      <x:c r="G41" s="2"/>
      <x:c r="H41" s="2"/>
      <x:c r="I41" s="2"/>
      <x:c r="J41" s="2"/>
      <x:c r="K41" s="2"/>
      <x:c r="L41" s="2"/>
      <x:c r="M41" s="2"/>
      <x:c r="N41" s="2"/>
      <x:c r="O41" s="2"/>
      <x:c r="P41" s="2"/>
      <x:c r="Q41" s="2"/>
    </x:row>
    <x:row r="42" ht="23" customHeight="1">
      <x:c r="A42" s="2"/>
      <x:c r="B42" s="2"/>
      <x:c r="C42" s="2"/>
      <x:c r="D42" s="2"/>
      <x:c r="E42" s="2"/>
      <x:c r="F42" s="2"/>
      <x:c r="G42" s="2"/>
      <x:c r="H42" s="2"/>
      <x:c r="I42" s="2"/>
      <x:c r="J42" s="2"/>
      <x:c r="K42" s="2"/>
      <x:c r="L42" s="2"/>
      <x:c r="M42" s="2"/>
      <x:c r="N42" s="2"/>
      <x:c r="O42" s="2"/>
      <x:c r="P42" s="2"/>
      <x:c r="Q42" s="2"/>
    </x:row>
    <x:row r="43" ht="23" customHeight="1">
      <x:c r="A43" s="2"/>
      <x:c r="B43" s="2"/>
      <x:c r="C43" s="2"/>
      <x:c r="D43" s="2"/>
      <x:c r="E43" s="2"/>
      <x:c r="F43" s="2"/>
      <x:c r="G43" s="2"/>
      <x:c r="H43" s="2"/>
      <x:c r="I43" s="2"/>
      <x:c r="J43" s="2"/>
      <x:c r="K43" s="2"/>
      <x:c r="L43" s="2"/>
      <x:c r="M43" s="2"/>
      <x:c r="N43" s="2"/>
      <x:c r="O43" s="2"/>
      <x:c r="P43" s="2"/>
      <x:c r="Q43" s="2"/>
    </x:row>
    <x:row r="44" ht="23" customHeight="1">
      <x:c r="A44" s="2"/>
      <x:c r="B44" s="2"/>
      <x:c r="C44" s="2"/>
      <x:c r="D44" s="2"/>
      <x:c r="E44" s="2"/>
      <x:c r="F44" s="2"/>
      <x:c r="G44" s="2"/>
      <x:c r="H44" s="2"/>
      <x:c r="I44" s="2"/>
      <x:c r="J44" s="2"/>
      <x:c r="K44" s="2"/>
      <x:c r="L44" s="2"/>
      <x:c r="M44" s="2"/>
      <x:c r="N44" s="2"/>
      <x:c r="O44" s="2"/>
      <x:c r="P44" s="2"/>
      <x:c r="Q44" s="2"/>
    </x:row>
    <x:row r="45" ht="23" customHeight="1">
      <x:c r="A45" s="2"/>
      <x:c r="B45" s="2"/>
      <x:c r="C45" s="2"/>
      <x:c r="D45" s="2"/>
      <x:c r="E45" s="2"/>
      <x:c r="F45" s="2"/>
      <x:c r="G45" s="2"/>
      <x:c r="H45" s="2"/>
      <x:c r="I45" s="2"/>
      <x:c r="J45" s="2"/>
      <x:c r="K45" s="2"/>
      <x:c r="L45" s="2"/>
      <x:c r="M45" s="2"/>
      <x:c r="N45" s="2"/>
      <x:c r="O45" s="2"/>
      <x:c r="P45" s="2"/>
      <x:c r="Q45" s="2"/>
    </x:row>
    <x:row r="46" ht="23" customHeight="1">
      <x:c r="A46" s="2"/>
      <x:c r="B46" s="2"/>
      <x:c r="C46" s="2"/>
      <x:c r="D46" s="2"/>
      <x:c r="E46" s="2"/>
      <x:c r="F46" s="2"/>
      <x:c r="G46" s="2"/>
      <x:c r="H46" s="2"/>
      <x:c r="I46" s="2"/>
      <x:c r="J46" s="2"/>
      <x:c r="K46" s="2"/>
      <x:c r="L46" s="2"/>
      <x:c r="M46" s="2"/>
      <x:c r="N46" s="2"/>
      <x:c r="O46" s="2"/>
      <x:c r="P46" s="2"/>
      <x:c r="Q46" s="2"/>
    </x:row>
    <x:row r="47" ht="23" customHeight="1">
      <x:c r="A47" s="2"/>
      <x:c r="B47" s="2"/>
      <x:c r="C47" s="2"/>
      <x:c r="D47" s="2"/>
      <x:c r="E47" s="2"/>
      <x:c r="F47" s="2"/>
      <x:c r="G47" s="2"/>
      <x:c r="H47" s="2"/>
      <x:c r="I47" s="2"/>
      <x:c r="J47" s="2"/>
      <x:c r="K47" s="2"/>
      <x:c r="L47" s="2"/>
      <x:c r="M47" s="2"/>
      <x:c r="N47" s="2"/>
      <x:c r="O47" s="2"/>
      <x:c r="P47" s="2"/>
      <x:c r="Q47" s="2"/>
    </x:row>
    <x:row r="48" ht="23" customHeight="1">
      <x:c r="A48" s="2"/>
      <x:c r="B48" s="2"/>
      <x:c r="C48" s="2"/>
      <x:c r="D48" s="2"/>
      <x:c r="E48" s="2"/>
      <x:c r="F48" s="2"/>
      <x:c r="G48" s="2"/>
      <x:c r="H48" s="2"/>
      <x:c r="I48" s="2"/>
      <x:c r="J48" s="2"/>
      <x:c r="K48" s="2"/>
      <x:c r="L48" s="2"/>
      <x:c r="M48" s="2"/>
      <x:c r="N48" s="2"/>
      <x:c r="O48" s="2"/>
      <x:c r="P48" s="2"/>
      <x:c r="Q48" s="2"/>
    </x:row>
    <x:row r="49" ht="23" customHeight="1">
      <x:c r="A49" s="2"/>
      <x:c r="B49" s="2"/>
      <x:c r="C49" s="2"/>
      <x:c r="D49" s="2"/>
      <x:c r="E49" s="2"/>
      <x:c r="F49" s="2"/>
      <x:c r="G49" s="2"/>
      <x:c r="H49" s="2"/>
      <x:c r="I49" s="2"/>
      <x:c r="J49" s="2"/>
      <x:c r="K49" s="2"/>
      <x:c r="L49" s="2"/>
      <x:c r="M49" s="2"/>
      <x:c r="N49" s="2"/>
      <x:c r="O49" s="2"/>
      <x:c r="P49" s="2"/>
      <x:c r="Q49" s="2"/>
    </x:row>
    <x:row r="50" ht="23" customHeight="1">
      <x:c r="A50" s="2"/>
      <x:c r="B50" s="2"/>
      <x:c r="C50" s="2"/>
      <x:c r="D50" s="2"/>
      <x:c r="E50" s="2"/>
      <x:c r="F50" s="2"/>
      <x:c r="G50" s="2"/>
      <x:c r="H50" s="2"/>
      <x:c r="I50" s="2"/>
      <x:c r="J50" s="2"/>
      <x:c r="K50" s="2"/>
      <x:c r="L50" s="2"/>
      <x:c r="M50" s="2"/>
      <x:c r="N50" s="2"/>
      <x:c r="O50" s="2"/>
      <x:c r="P50" s="2"/>
      <x:c r="Q50" s="2"/>
    </x:row>
    <x:row r="51" ht="23" customHeight="1">
      <x:c r="A51" s="2"/>
      <x:c r="B51" s="2"/>
      <x:c r="C51" s="2"/>
      <x:c r="D51" s="2"/>
      <x:c r="E51" s="2"/>
      <x:c r="F51" s="2"/>
      <x:c r="G51" s="2"/>
      <x:c r="H51" s="2"/>
      <x:c r="I51" s="2"/>
      <x:c r="J51" s="2"/>
      <x:c r="K51" s="2"/>
      <x:c r="L51" s="2"/>
      <x:c r="M51" s="2"/>
      <x:c r="N51" s="2"/>
      <x:c r="O51" s="2"/>
      <x:c r="P51" s="2"/>
      <x:c r="Q51" s="2"/>
    </x:row>
    <x:row r="52" ht="23" customHeight="1">
      <x:c r="A52" s="2"/>
      <x:c r="B52" s="2"/>
      <x:c r="C52" s="2"/>
      <x:c r="D52" s="2"/>
      <x:c r="E52" s="2"/>
      <x:c r="F52" s="2"/>
      <x:c r="G52" s="2"/>
      <x:c r="H52" s="2"/>
      <x:c r="I52" s="2"/>
      <x:c r="J52" s="2"/>
      <x:c r="K52" s="2"/>
      <x:c r="L52" s="2"/>
      <x:c r="M52" s="2"/>
      <x:c r="N52" s="2"/>
      <x:c r="O52" s="2"/>
      <x:c r="P52" s="2"/>
      <x:c r="Q52" s="2"/>
    </x:row>
    <x:row r="53" ht="23" customHeight="1">
      <x:c r="A53" s="2"/>
      <x:c r="B53" s="2"/>
      <x:c r="C53" s="2"/>
      <x:c r="D53" s="2"/>
      <x:c r="E53" s="2"/>
      <x:c r="F53" s="2"/>
      <x:c r="G53" s="2"/>
      <x:c r="H53" s="2"/>
      <x:c r="I53" s="2"/>
      <x:c r="J53" s="2"/>
      <x:c r="K53" s="2"/>
      <x:c r="L53" s="2"/>
      <x:c r="M53" s="2"/>
      <x:c r="N53" s="2"/>
      <x:c r="O53" s="2"/>
      <x:c r="P53" s="2"/>
      <x:c r="Q53" s="2"/>
    </x:row>
    <x:row r="54" ht="23" customHeight="1">
      <x:c r="A54" s="2"/>
      <x:c r="B54" s="2"/>
      <x:c r="C54" s="2"/>
      <x:c r="D54" s="2"/>
      <x:c r="E54" s="2"/>
      <x:c r="F54" s="2"/>
      <x:c r="G54" s="2"/>
      <x:c r="H54" s="2"/>
      <x:c r="I54" s="2"/>
      <x:c r="J54" s="2"/>
      <x:c r="K54" s="2"/>
      <x:c r="L54" s="2"/>
      <x:c r="M54" s="2"/>
      <x:c r="N54" s="2"/>
      <x:c r="O54" s="2"/>
      <x:c r="P54" s="2"/>
      <x:c r="Q54" s="2"/>
    </x:row>
    <x:row r="55" ht="23" customHeight="1">
      <x:c r="A55" s="2"/>
      <x:c r="B55" s="2"/>
      <x:c r="C55" s="2"/>
      <x:c r="D55" s="2"/>
      <x:c r="E55" s="2"/>
      <x:c r="F55" s="2"/>
      <x:c r="G55" s="2"/>
      <x:c r="H55" s="2"/>
      <x:c r="I55" s="2"/>
      <x:c r="J55" s="2"/>
      <x:c r="K55" s="2"/>
      <x:c r="L55" s="2"/>
      <x:c r="M55" s="2"/>
      <x:c r="N55" s="2"/>
      <x:c r="O55" s="2"/>
      <x:c r="P55" s="2"/>
      <x:c r="Q55" s="2"/>
    </x:row>
    <x:row r="56" ht="23" customHeight="1">
      <x:c r="A56" s="2"/>
      <x:c r="B56" s="2"/>
      <x:c r="C56" s="2"/>
      <x:c r="D56" s="2"/>
      <x:c r="E56" s="2"/>
      <x:c r="F56" s="2"/>
      <x:c r="G56" s="2"/>
      <x:c r="H56" s="2"/>
      <x:c r="I56" s="2"/>
      <x:c r="J56" s="2"/>
      <x:c r="K56" s="2"/>
      <x:c r="L56" s="2"/>
      <x:c r="M56" s="2"/>
      <x:c r="N56" s="2"/>
      <x:c r="O56" s="2"/>
      <x:c r="P56" s="2"/>
      <x:c r="Q56" s="2"/>
    </x:row>
    <x:row r="57" ht="23" customHeight="1">
      <x:c r="A57" s="2"/>
      <x:c r="B57" s="2"/>
      <x:c r="C57" s="2"/>
      <x:c r="D57" s="2"/>
      <x:c r="E57" s="2"/>
      <x:c r="F57" s="2"/>
      <x:c r="G57" s="2"/>
      <x:c r="H57" s="2"/>
      <x:c r="I57" s="2"/>
      <x:c r="J57" s="2"/>
      <x:c r="K57" s="2"/>
      <x:c r="L57" s="2"/>
      <x:c r="M57" s="2"/>
      <x:c r="N57" s="2"/>
      <x:c r="O57" s="2"/>
      <x:c r="P57" s="2"/>
      <x:c r="Q57" s="2"/>
    </x:row>
    <x:row r="58" ht="23" customHeight="1">
      <x:c r="A58" s="2"/>
      <x:c r="B58" s="2"/>
      <x:c r="C58" s="2"/>
      <x:c r="D58" s="2"/>
      <x:c r="E58" s="2"/>
      <x:c r="F58" s="2"/>
      <x:c r="G58" s="2"/>
      <x:c r="H58" s="2"/>
      <x:c r="I58" s="2"/>
      <x:c r="J58" s="2"/>
      <x:c r="K58" s="2"/>
      <x:c r="L58" s="2"/>
      <x:c r="M58" s="2"/>
      <x:c r="N58" s="2"/>
      <x:c r="O58" s="2"/>
      <x:c r="P58" s="2"/>
      <x:c r="Q58" s="2"/>
    </x:row>
    <x:row r="59" ht="23" customHeight="1">
      <x:c r="A59" s="2"/>
      <x:c r="B59" s="2"/>
      <x:c r="C59" s="2"/>
      <x:c r="D59" s="2"/>
      <x:c r="E59" s="2"/>
      <x:c r="F59" s="2"/>
      <x:c r="G59" s="2"/>
      <x:c r="H59" s="2"/>
      <x:c r="I59" s="2"/>
      <x:c r="J59" s="2"/>
      <x:c r="K59" s="2"/>
      <x:c r="L59" s="2"/>
      <x:c r="M59" s="2"/>
      <x:c r="N59" s="2"/>
      <x:c r="O59" s="2"/>
      <x:c r="P59" s="2"/>
      <x:c r="Q59" s="2"/>
    </x:row>
    <x:row r="60" ht="23" customHeight="1">
      <x:c r="A60" s="2"/>
      <x:c r="B60" s="2"/>
      <x:c r="C60" s="2"/>
      <x:c r="D60" s="2"/>
      <x:c r="E60" s="2"/>
      <x:c r="F60" s="2"/>
      <x:c r="G60" s="2"/>
      <x:c r="H60" s="2"/>
      <x:c r="I60" s="2"/>
      <x:c r="J60" s="2"/>
      <x:c r="K60" s="2"/>
      <x:c r="L60" s="2"/>
      <x:c r="M60" s="2"/>
      <x:c r="N60" s="2"/>
      <x:c r="O60" s="2"/>
      <x:c r="P60" s="2"/>
      <x:c r="Q60" s="2"/>
    </x:row>
    <x:row r="61" ht="23" customHeight="1">
      <x:c r="A61" s="2"/>
      <x:c r="B61" s="2"/>
      <x:c r="C61" s="2"/>
      <x:c r="D61" s="2"/>
      <x:c r="E61" s="2"/>
      <x:c r="F61" s="2"/>
      <x:c r="G61" s="2"/>
      <x:c r="H61" s="2"/>
      <x:c r="I61" s="2"/>
      <x:c r="J61" s="2"/>
      <x:c r="K61" s="2"/>
      <x:c r="L61" s="2"/>
      <x:c r="M61" s="2"/>
      <x:c r="N61" s="2"/>
      <x:c r="O61" s="2"/>
      <x:c r="P61" s="2"/>
      <x:c r="Q61" s="2"/>
    </x:row>
    <x:row r="62" ht="23" customHeight="1">
      <x:c r="A62" s="2"/>
      <x:c r="B62" s="2"/>
      <x:c r="C62" s="2"/>
      <x:c r="D62" s="2"/>
      <x:c r="E62" s="2"/>
      <x:c r="F62" s="2"/>
      <x:c r="G62" s="2"/>
      <x:c r="H62" s="2"/>
      <x:c r="I62" s="2"/>
      <x:c r="J62" s="2"/>
      <x:c r="K62" s="2"/>
      <x:c r="L62" s="2"/>
      <x:c r="M62" s="2"/>
      <x:c r="N62" s="2"/>
      <x:c r="O62" s="2"/>
      <x:c r="P62" s="2"/>
      <x:c r="Q62" s="2"/>
    </x:row>
    <x:row r="63" ht="23" customHeight="1">
      <x:c r="A63" s="2"/>
      <x:c r="B63" s="2"/>
      <x:c r="C63" s="2"/>
      <x:c r="D63" s="2"/>
      <x:c r="E63" s="2"/>
      <x:c r="F63" s="2"/>
      <x:c r="G63" s="2"/>
      <x:c r="H63" s="2"/>
      <x:c r="I63" s="2"/>
      <x:c r="J63" s="2"/>
      <x:c r="K63" s="2"/>
      <x:c r="L63" s="2"/>
      <x:c r="M63" s="2"/>
      <x:c r="N63" s="2"/>
      <x:c r="O63" s="2"/>
      <x:c r="P63" s="2"/>
      <x:c r="Q63" s="2"/>
    </x:row>
    <x:row r="64" ht="23" customHeight="1">
      <x:c r="A64" s="2"/>
      <x:c r="B64" s="2"/>
      <x:c r="C64" s="2"/>
      <x:c r="D64" s="2"/>
      <x:c r="E64" s="2"/>
      <x:c r="F64" s="2"/>
      <x:c r="G64" s="2"/>
      <x:c r="H64" s="2"/>
      <x:c r="I64" s="2"/>
      <x:c r="J64" s="2"/>
      <x:c r="K64" s="2"/>
      <x:c r="L64" s="2"/>
      <x:c r="M64" s="2"/>
      <x:c r="N64" s="2"/>
      <x:c r="O64" s="2"/>
      <x:c r="P64" s="2"/>
      <x:c r="Q64" s="2"/>
    </x:row>
    <x:row r="65" ht="23" customHeight="1">
      <x:c r="A65" s="2"/>
      <x:c r="B65" s="2"/>
      <x:c r="C65" s="2"/>
      <x:c r="D65" s="2"/>
      <x:c r="E65" s="2"/>
      <x:c r="F65" s="2"/>
      <x:c r="G65" s="2"/>
      <x:c r="H65" s="2"/>
      <x:c r="I65" s="2"/>
      <x:c r="J65" s="2"/>
      <x:c r="K65" s="2"/>
      <x:c r="L65" s="2"/>
      <x:c r="M65" s="2"/>
      <x:c r="N65" s="2"/>
      <x:c r="O65" s="2"/>
      <x:c r="P65" s="2"/>
      <x:c r="Q65" s="2"/>
    </x:row>
    <x:row r="66" ht="23" customHeight="1">
      <x:c r="A66" s="2"/>
      <x:c r="B66" s="2"/>
      <x:c r="C66" s="2"/>
      <x:c r="D66" s="2"/>
      <x:c r="E66" s="2"/>
      <x:c r="F66" s="2"/>
      <x:c r="G66" s="2"/>
      <x:c r="H66" s="2"/>
      <x:c r="I66" s="2"/>
      <x:c r="J66" s="2"/>
      <x:c r="K66" s="2"/>
      <x:c r="L66" s="2"/>
      <x:c r="M66" s="2"/>
      <x:c r="N66" s="2"/>
      <x:c r="O66" s="2"/>
      <x:c r="P66" s="2"/>
      <x:c r="Q66" s="2"/>
    </x:row>
    <x:row r="67" ht="23" customHeight="1">
      <x:c r="A67" s="2"/>
      <x:c r="B67" s="2"/>
      <x:c r="C67" s="2"/>
      <x:c r="D67" s="2"/>
      <x:c r="E67" s="2"/>
      <x:c r="F67" s="2"/>
      <x:c r="G67" s="2"/>
      <x:c r="H67" s="2"/>
      <x:c r="I67" s="2"/>
      <x:c r="J67" s="2"/>
      <x:c r="K67" s="2"/>
      <x:c r="L67" s="2"/>
      <x:c r="M67" s="2"/>
      <x:c r="N67" s="2"/>
      <x:c r="O67" s="2"/>
      <x:c r="P67" s="2"/>
      <x:c r="Q67" s="2"/>
    </x:row>
    <x:row r="68" ht="23" customHeight="1">
      <x:c r="A68" s="2"/>
      <x:c r="B68" s="2"/>
      <x:c r="C68" s="2"/>
      <x:c r="D68" s="2"/>
      <x:c r="E68" s="2"/>
      <x:c r="F68" s="2"/>
      <x:c r="G68" s="2"/>
      <x:c r="H68" s="2"/>
      <x:c r="I68" s="2"/>
      <x:c r="J68" s="2"/>
      <x:c r="K68" s="2"/>
      <x:c r="L68" s="2"/>
      <x:c r="M68" s="2"/>
      <x:c r="N68" s="2"/>
      <x:c r="O68" s="2"/>
      <x:c r="P68" s="2"/>
      <x:c r="Q68" s="2"/>
    </x:row>
    <x:row r="69" ht="23" customHeight="1">
      <x:c r="A69" s="2"/>
      <x:c r="B69" s="2"/>
      <x:c r="C69" s="2"/>
      <x:c r="D69" s="2"/>
      <x:c r="E69" s="2"/>
      <x:c r="F69" s="2"/>
      <x:c r="G69" s="2"/>
      <x:c r="H69" s="2"/>
      <x:c r="I69" s="2"/>
      <x:c r="J69" s="2"/>
      <x:c r="K69" s="2"/>
      <x:c r="L69" s="2"/>
      <x:c r="M69" s="2"/>
      <x:c r="N69" s="2"/>
      <x:c r="O69" s="2"/>
      <x:c r="P69" s="2"/>
      <x:c r="Q69" s="2"/>
    </x:row>
    <x:row r="70" ht="23" customHeight="1">
      <x:c r="A70" s="2"/>
      <x:c r="B70" s="2"/>
      <x:c r="C70" s="2"/>
      <x:c r="D70" s="2"/>
      <x:c r="E70" s="2"/>
      <x:c r="F70" s="2"/>
      <x:c r="G70" s="2"/>
      <x:c r="H70" s="2"/>
      <x:c r="I70" s="2"/>
      <x:c r="J70" s="2"/>
      <x:c r="K70" s="2"/>
      <x:c r="L70" s="2"/>
      <x:c r="M70" s="2"/>
      <x:c r="N70" s="2"/>
      <x:c r="O70" s="2"/>
      <x:c r="P70" s="2"/>
      <x:c r="Q70" s="2"/>
    </x:row>
    <x:row r="71" ht="23" customHeight="1">
      <x:c r="A71" s="2"/>
      <x:c r="B71" s="2"/>
      <x:c r="C71" s="2"/>
      <x:c r="D71" s="2"/>
      <x:c r="E71" s="2"/>
      <x:c r="F71" s="2"/>
      <x:c r="G71" s="2"/>
      <x:c r="H71" s="2"/>
      <x:c r="I71" s="2"/>
      <x:c r="J71" s="2"/>
      <x:c r="K71" s="2"/>
      <x:c r="L71" s="2"/>
      <x:c r="M71" s="2"/>
      <x:c r="N71" s="2"/>
      <x:c r="O71" s="2"/>
      <x:c r="P71" s="2"/>
      <x:c r="Q71" s="2"/>
    </x:row>
    <x:row r="72" ht="23" customHeight="1">
      <x:c r="A72" s="2"/>
      <x:c r="B72" s="2"/>
      <x:c r="C72" s="2"/>
      <x:c r="D72" s="2"/>
      <x:c r="E72" s="2"/>
      <x:c r="F72" s="2"/>
      <x:c r="G72" s="2"/>
      <x:c r="H72" s="2"/>
      <x:c r="I72" s="2"/>
      <x:c r="J72" s="2"/>
      <x:c r="K72" s="2"/>
      <x:c r="L72" s="2"/>
      <x:c r="M72" s="2"/>
      <x:c r="N72" s="2"/>
      <x:c r="O72" s="2"/>
      <x:c r="P72" s="2"/>
      <x:c r="Q72" s="2"/>
    </x:row>
    <x:row r="73" ht="23" customHeight="1">
      <x:c r="A73" s="2"/>
      <x:c r="B73" s="2"/>
      <x:c r="C73" s="2"/>
      <x:c r="D73" s="2"/>
      <x:c r="E73" s="2"/>
      <x:c r="F73" s="2"/>
      <x:c r="G73" s="2"/>
      <x:c r="H73" s="2"/>
      <x:c r="I73" s="2"/>
      <x:c r="J73" s="2"/>
      <x:c r="K73" s="2"/>
      <x:c r="L73" s="2"/>
      <x:c r="M73" s="2"/>
      <x:c r="N73" s="2"/>
      <x:c r="O73" s="2"/>
      <x:c r="P73" s="2"/>
      <x:c r="Q73" s="2"/>
    </x:row>
    <x:row r="74" ht="23" customHeight="1">
      <x:c r="A74" s="2"/>
      <x:c r="B74" s="2"/>
      <x:c r="C74" s="2"/>
      <x:c r="D74" s="2"/>
      <x:c r="E74" s="2"/>
      <x:c r="F74" s="2"/>
      <x:c r="G74" s="2"/>
      <x:c r="H74" s="2"/>
      <x:c r="I74" s="2"/>
      <x:c r="J74" s="2"/>
      <x:c r="K74" s="2"/>
      <x:c r="L74" s="2"/>
      <x:c r="M74" s="2"/>
      <x:c r="N74" s="2"/>
      <x:c r="O74" s="2"/>
      <x:c r="P74" s="2"/>
      <x:c r="Q74" s="2"/>
    </x:row>
    <x:row r="75" ht="23" customHeight="1">
      <x:c r="A75" s="2"/>
      <x:c r="B75" s="2"/>
      <x:c r="C75" s="2"/>
      <x:c r="D75" s="2"/>
      <x:c r="E75" s="2"/>
      <x:c r="F75" s="2"/>
      <x:c r="G75" s="2"/>
      <x:c r="H75" s="2"/>
      <x:c r="I75" s="2"/>
      <x:c r="J75" s="2"/>
      <x:c r="K75" s="2"/>
      <x:c r="L75" s="2"/>
      <x:c r="M75" s="2"/>
      <x:c r="N75" s="2"/>
      <x:c r="O75" s="2"/>
      <x:c r="P75" s="2"/>
      <x:c r="Q75" s="2"/>
    </x:row>
    <x:row r="76" ht="23" customHeight="1">
      <x:c r="A76" s="2"/>
      <x:c r="B76" s="2"/>
      <x:c r="C76" s="2"/>
      <x:c r="D76" s="2"/>
      <x:c r="E76" s="2"/>
      <x:c r="F76" s="2"/>
      <x:c r="G76" s="2"/>
      <x:c r="H76" s="2"/>
      <x:c r="I76" s="2"/>
      <x:c r="J76" s="2"/>
      <x:c r="K76" s="2"/>
      <x:c r="L76" s="2"/>
      <x:c r="M76" s="2"/>
      <x:c r="N76" s="2"/>
      <x:c r="O76" s="2"/>
      <x:c r="P76" s="2"/>
      <x:c r="Q76" s="2"/>
    </x:row>
    <x:row r="77" ht="23" customHeight="1">
      <x:c r="A77" s="2"/>
      <x:c r="B77" s="2"/>
      <x:c r="C77" s="2"/>
      <x:c r="D77" s="2"/>
      <x:c r="E77" s="2"/>
      <x:c r="F77" s="2"/>
      <x:c r="G77" s="2"/>
      <x:c r="H77" s="2"/>
      <x:c r="I77" s="2"/>
      <x:c r="J77" s="2"/>
      <x:c r="K77" s="2"/>
      <x:c r="L77" s="2"/>
      <x:c r="M77" s="2"/>
      <x:c r="N77" s="2"/>
      <x:c r="O77" s="2"/>
      <x:c r="P77" s="2"/>
      <x:c r="Q77" s="2"/>
    </x:row>
    <x:row r="78" ht="23" customHeight="1">
      <x:c r="A78" s="2"/>
      <x:c r="B78" s="2"/>
      <x:c r="C78" s="2"/>
      <x:c r="D78" s="2"/>
      <x:c r="E78" s="2"/>
      <x:c r="F78" s="2"/>
      <x:c r="G78" s="2"/>
      <x:c r="H78" s="2"/>
      <x:c r="I78" s="2"/>
      <x:c r="J78" s="2"/>
      <x:c r="K78" s="2"/>
      <x:c r="L78" s="2"/>
      <x:c r="M78" s="2"/>
      <x:c r="N78" s="2"/>
      <x:c r="O78" s="2"/>
      <x:c r="P78" s="2"/>
      <x:c r="Q78" s="2"/>
    </x:row>
    <x:row r="79" ht="23" customHeight="1">
      <x:c r="A79" s="2"/>
      <x:c r="B79" s="2"/>
      <x:c r="C79" s="2"/>
      <x:c r="D79" s="2"/>
      <x:c r="E79" s="2"/>
      <x:c r="F79" s="2"/>
      <x:c r="G79" s="2"/>
      <x:c r="H79" s="2"/>
      <x:c r="I79" s="2"/>
      <x:c r="J79" s="2"/>
      <x:c r="K79" s="2"/>
      <x:c r="L79" s="2"/>
      <x:c r="M79" s="2"/>
      <x:c r="N79" s="2"/>
      <x:c r="O79" s="2"/>
      <x:c r="P79" s="2"/>
      <x:c r="Q79" s="2"/>
    </x:row>
    <x:row r="80" ht="23" customHeight="1">
      <x:c r="A80" s="2"/>
      <x:c r="B80" s="2"/>
      <x:c r="C80" s="2"/>
      <x:c r="D80" s="2"/>
      <x:c r="E80" s="2"/>
      <x:c r="F80" s="2"/>
      <x:c r="G80" s="2"/>
      <x:c r="H80" s="2"/>
      <x:c r="I80" s="2"/>
      <x:c r="J80" s="2"/>
      <x:c r="K80" s="2"/>
      <x:c r="L80" s="2"/>
      <x:c r="M80" s="2"/>
      <x:c r="N80" s="2"/>
      <x:c r="O80" s="2"/>
      <x:c r="P80" s="2"/>
      <x:c r="Q80" s="2"/>
    </x:row>
    <x:row r="81" ht="23" customHeight="1">
      <x:c r="A81" s="2"/>
      <x:c r="B81" s="2"/>
      <x:c r="C81" s="2"/>
      <x:c r="D81" s="2"/>
      <x:c r="E81" s="2"/>
      <x:c r="F81" s="2"/>
      <x:c r="G81" s="2"/>
      <x:c r="H81" s="2"/>
      <x:c r="I81" s="2"/>
      <x:c r="J81" s="2"/>
      <x:c r="K81" s="2"/>
      <x:c r="L81" s="2"/>
      <x:c r="M81" s="2"/>
      <x:c r="N81" s="2"/>
      <x:c r="O81" s="2"/>
      <x:c r="P81" s="2"/>
      <x:c r="Q81" s="2"/>
    </x:row>
    <x:row r="82" ht="23" customHeight="1">
      <x:c r="A82" s="2"/>
      <x:c r="B82" s="2"/>
      <x:c r="C82" s="2"/>
      <x:c r="D82" s="2"/>
      <x:c r="E82" s="2"/>
      <x:c r="F82" s="2"/>
      <x:c r="G82" s="2"/>
      <x:c r="H82" s="2"/>
      <x:c r="I82" s="2"/>
      <x:c r="J82" s="2"/>
      <x:c r="K82" s="2"/>
      <x:c r="L82" s="2"/>
      <x:c r="M82" s="2"/>
      <x:c r="N82" s="2"/>
      <x:c r="O82" s="2"/>
      <x:c r="P82" s="2"/>
      <x:c r="Q82" s="2"/>
    </x:row>
    <x:row r="83" ht="23" customHeight="1">
      <x:c r="A83" s="2"/>
      <x:c r="B83" s="2"/>
      <x:c r="C83" s="2"/>
      <x:c r="D83" s="2"/>
      <x:c r="E83" s="2"/>
      <x:c r="F83" s="2"/>
      <x:c r="G83" s="2"/>
      <x:c r="H83" s="2"/>
      <x:c r="I83" s="2"/>
      <x:c r="J83" s="2"/>
      <x:c r="K83" s="2"/>
      <x:c r="L83" s="2"/>
      <x:c r="M83" s="2"/>
      <x:c r="N83" s="2"/>
      <x:c r="O83" s="2"/>
      <x:c r="P83" s="2"/>
      <x:c r="Q83" s="2"/>
    </x:row>
    <x:row r="84" ht="23" customHeight="1">
      <x:c r="A84" s="2"/>
      <x:c r="B84" s="2"/>
      <x:c r="C84" s="2"/>
      <x:c r="D84" s="2"/>
      <x:c r="E84" s="2"/>
      <x:c r="F84" s="2"/>
      <x:c r="G84" s="2"/>
      <x:c r="H84" s="2"/>
      <x:c r="I84" s="2"/>
      <x:c r="J84" s="2"/>
      <x:c r="K84" s="2"/>
      <x:c r="L84" s="2"/>
      <x:c r="M84" s="2"/>
      <x:c r="N84" s="2"/>
      <x:c r="O84" s="2"/>
      <x:c r="P84" s="2"/>
      <x:c r="Q84" s="2"/>
    </x:row>
    <x:row r="85" ht="23" customHeight="1">
      <x:c r="A85" s="2"/>
      <x:c r="B85" s="2"/>
      <x:c r="C85" s="2"/>
      <x:c r="D85" s="2"/>
      <x:c r="E85" s="2"/>
      <x:c r="F85" s="2"/>
      <x:c r="G85" s="2"/>
      <x:c r="H85" s="2"/>
      <x:c r="I85" s="2"/>
      <x:c r="J85" s="2"/>
      <x:c r="K85" s="2"/>
      <x:c r="L85" s="2"/>
      <x:c r="M85" s="2"/>
      <x:c r="N85" s="2"/>
      <x:c r="O85" s="2"/>
      <x:c r="P85" s="2"/>
      <x:c r="Q85" s="2"/>
    </x:row>
    <x:row r="86" ht="23" customHeight="1">
      <x:c r="A86" s="2"/>
      <x:c r="B86" s="2"/>
      <x:c r="C86" s="2"/>
      <x:c r="D86" s="2"/>
      <x:c r="E86" s="2"/>
      <x:c r="F86" s="2"/>
      <x:c r="G86" s="2"/>
      <x:c r="H86" s="2"/>
      <x:c r="I86" s="2"/>
      <x:c r="J86" s="2"/>
      <x:c r="K86" s="2"/>
      <x:c r="L86" s="2"/>
      <x:c r="M86" s="2"/>
      <x:c r="N86" s="2"/>
      <x:c r="O86" s="2"/>
      <x:c r="P86" s="2"/>
      <x:c r="Q86" s="2"/>
    </x:row>
    <x:row r="87" ht="23" customHeight="1">
      <x:c r="A87" s="2"/>
      <x:c r="B87" s="2"/>
      <x:c r="C87" s="2"/>
      <x:c r="D87" s="2"/>
      <x:c r="E87" s="2"/>
      <x:c r="F87" s="2"/>
      <x:c r="G87" s="2"/>
      <x:c r="H87" s="2"/>
      <x:c r="I87" s="2"/>
      <x:c r="J87" s="2"/>
      <x:c r="K87" s="2"/>
      <x:c r="L87" s="2"/>
      <x:c r="M87" s="2"/>
      <x:c r="N87" s="2"/>
      <x:c r="O87" s="2"/>
      <x:c r="P87" s="2"/>
      <x:c r="Q87" s="2"/>
    </x:row>
    <x:row r="88" ht="23" customHeight="1">
      <x:c r="A88" s="2"/>
      <x:c r="B88" s="2"/>
      <x:c r="C88" s="2"/>
      <x:c r="D88" s="2"/>
      <x:c r="E88" s="2"/>
      <x:c r="F88" s="2"/>
      <x:c r="G88" s="2"/>
      <x:c r="H88" s="2"/>
      <x:c r="I88" s="2"/>
      <x:c r="J88" s="2"/>
      <x:c r="K88" s="2"/>
      <x:c r="L88" s="2"/>
      <x:c r="M88" s="2"/>
      <x:c r="N88" s="2"/>
      <x:c r="O88" s="2"/>
      <x:c r="P88" s="2"/>
      <x:c r="Q88" s="2"/>
    </x:row>
    <x:row r="89" ht="23" customHeight="1">
      <x:c r="A89" s="2"/>
      <x:c r="B89" s="2"/>
      <x:c r="C89" s="2"/>
      <x:c r="D89" s="2"/>
      <x:c r="E89" s="2"/>
      <x:c r="F89" s="2"/>
      <x:c r="G89" s="2"/>
      <x:c r="H89" s="2"/>
      <x:c r="I89" s="2"/>
      <x:c r="J89" s="2"/>
      <x:c r="K89" s="2"/>
      <x:c r="L89" s="2"/>
      <x:c r="M89" s="2"/>
      <x:c r="N89" s="2"/>
      <x:c r="O89" s="2"/>
      <x:c r="P89" s="2"/>
      <x:c r="Q89" s="2"/>
    </x:row>
    <x:row r="90" ht="23" customHeight="1">
      <x:c r="A90" s="2"/>
      <x:c r="B90" s="2"/>
      <x:c r="C90" s="2"/>
      <x:c r="D90" s="2"/>
      <x:c r="E90" s="2"/>
      <x:c r="F90" s="2"/>
      <x:c r="G90" s="2"/>
      <x:c r="H90" s="2"/>
      <x:c r="I90" s="2"/>
      <x:c r="J90" s="2"/>
      <x:c r="K90" s="2"/>
      <x:c r="L90" s="2"/>
      <x:c r="M90" s="2"/>
      <x:c r="N90" s="2"/>
      <x:c r="O90" s="2"/>
      <x:c r="P90" s="2"/>
      <x:c r="Q90" s="2"/>
    </x:row>
    <x:row r="91" ht="23" customHeight="1">
      <x:c r="A91" s="2"/>
      <x:c r="B91" s="2"/>
      <x:c r="C91" s="2"/>
      <x:c r="D91" s="2"/>
      <x:c r="E91" s="2"/>
      <x:c r="F91" s="2"/>
      <x:c r="G91" s="2"/>
      <x:c r="H91" s="2"/>
      <x:c r="I91" s="2"/>
      <x:c r="J91" s="2"/>
      <x:c r="K91" s="2"/>
      <x:c r="L91" s="2"/>
      <x:c r="M91" s="2"/>
      <x:c r="N91" s="2"/>
      <x:c r="O91" s="2"/>
      <x:c r="P91" s="2"/>
      <x:c r="Q91" s="2"/>
    </x:row>
    <x:row r="92" ht="23" customHeight="1">
      <x:c r="A92" s="2"/>
      <x:c r="B92" s="2"/>
      <x:c r="C92" s="2"/>
      <x:c r="D92" s="2"/>
      <x:c r="E92" s="2"/>
      <x:c r="F92" s="2"/>
      <x:c r="G92" s="2"/>
      <x:c r="H92" s="2"/>
      <x:c r="I92" s="2"/>
      <x:c r="J92" s="2"/>
      <x:c r="K92" s="2"/>
      <x:c r="L92" s="2"/>
      <x:c r="M92" s="2"/>
      <x:c r="N92" s="2"/>
      <x:c r="O92" s="2"/>
      <x:c r="P92" s="2"/>
      <x:c r="Q92" s="2"/>
    </x:row>
    <x:row r="93" ht="23" customHeight="1">
      <x:c r="A93" s="2"/>
      <x:c r="B93" s="2"/>
      <x:c r="C93" s="2"/>
      <x:c r="D93" s="2"/>
      <x:c r="E93" s="2"/>
      <x:c r="F93" s="2"/>
      <x:c r="G93" s="2"/>
      <x:c r="H93" s="2"/>
      <x:c r="I93" s="2"/>
      <x:c r="J93" s="2"/>
      <x:c r="K93" s="2"/>
      <x:c r="L93" s="2"/>
      <x:c r="M93" s="2"/>
      <x:c r="N93" s="2"/>
      <x:c r="O93" s="2"/>
      <x:c r="P93" s="2"/>
      <x:c r="Q93" s="2"/>
    </x:row>
    <x:row r="94" ht="23" customHeight="1">
      <x:c r="A94" s="2"/>
      <x:c r="B94" s="2"/>
      <x:c r="C94" s="2"/>
      <x:c r="D94" s="2"/>
      <x:c r="E94" s="2"/>
      <x:c r="F94" s="2"/>
      <x:c r="G94" s="2"/>
      <x:c r="H94" s="2"/>
      <x:c r="I94" s="2"/>
      <x:c r="J94" s="2"/>
      <x:c r="K94" s="2"/>
      <x:c r="L94" s="2"/>
      <x:c r="M94" s="2"/>
      <x:c r="N94" s="2"/>
      <x:c r="O94" s="2"/>
      <x:c r="P94" s="2"/>
      <x:c r="Q94" s="2"/>
    </x:row>
    <x:row r="95" ht="23" customHeight="1">
      <x:c r="A95" s="2"/>
      <x:c r="B95" s="2"/>
      <x:c r="C95" s="2"/>
      <x:c r="D95" s="2"/>
      <x:c r="E95" s="2"/>
      <x:c r="F95" s="2"/>
      <x:c r="G95" s="2"/>
      <x:c r="H95" s="2"/>
      <x:c r="I95" s="2"/>
      <x:c r="J95" s="2"/>
      <x:c r="K95" s="2"/>
      <x:c r="L95" s="2"/>
      <x:c r="M95" s="2"/>
      <x:c r="N95" s="2"/>
      <x:c r="O95" s="2"/>
      <x:c r="P95" s="2"/>
      <x:c r="Q95" s="2"/>
    </x:row>
    <x:row r="96" ht="23" customHeight="1">
      <x:c r="A96" s="2"/>
      <x:c r="B96" s="2"/>
      <x:c r="C96" s="2"/>
      <x:c r="D96" s="2"/>
      <x:c r="E96" s="2"/>
      <x:c r="F96" s="2"/>
      <x:c r="G96" s="2"/>
      <x:c r="H96" s="2"/>
      <x:c r="I96" s="2"/>
      <x:c r="J96" s="2"/>
      <x:c r="K96" s="2"/>
      <x:c r="L96" s="2"/>
      <x:c r="M96" s="2"/>
      <x:c r="N96" s="2"/>
      <x:c r="O96" s="2"/>
      <x:c r="P96" s="2"/>
      <x:c r="Q96" s="2"/>
    </x:row>
    <x:row r="97" ht="23" customHeight="1">
      <x:c r="A97" s="2"/>
      <x:c r="B97" s="2"/>
      <x:c r="C97" s="2"/>
      <x:c r="D97" s="2"/>
      <x:c r="E97" s="2"/>
      <x:c r="F97" s="2"/>
      <x:c r="G97" s="2"/>
      <x:c r="H97" s="2"/>
      <x:c r="I97" s="2"/>
      <x:c r="J97" s="2"/>
      <x:c r="K97" s="2"/>
      <x:c r="L97" s="2"/>
      <x:c r="M97" s="2"/>
      <x:c r="N97" s="2"/>
      <x:c r="O97" s="2"/>
      <x:c r="P97" s="2"/>
      <x:c r="Q97" s="2"/>
    </x:row>
    <x:row r="98" ht="23" customHeight="1">
      <x:c r="A98" s="2"/>
      <x:c r="B98" s="2"/>
      <x:c r="C98" s="2"/>
      <x:c r="D98" s="2"/>
      <x:c r="E98" s="2"/>
      <x:c r="F98" s="2"/>
      <x:c r="G98" s="2"/>
      <x:c r="H98" s="2"/>
      <x:c r="I98" s="2"/>
      <x:c r="J98" s="2"/>
      <x:c r="K98" s="2"/>
      <x:c r="L98" s="2"/>
      <x:c r="M98" s="2"/>
      <x:c r="N98" s="2"/>
      <x:c r="O98" s="2"/>
      <x:c r="P98" s="2"/>
      <x:c r="Q98" s="2"/>
    </x:row>
    <x:row r="99" ht="23" customHeight="1">
      <x:c r="A99" s="2"/>
      <x:c r="B99" s="2"/>
      <x:c r="C99" s="2"/>
      <x:c r="D99" s="2"/>
      <x:c r="E99" s="2"/>
      <x:c r="F99" s="2"/>
      <x:c r="G99" s="2"/>
      <x:c r="H99" s="2"/>
      <x:c r="I99" s="2"/>
      <x:c r="J99" s="2"/>
      <x:c r="K99" s="2"/>
      <x:c r="L99" s="2"/>
      <x:c r="M99" s="2"/>
      <x:c r="N99" s="2"/>
      <x:c r="O99" s="2"/>
      <x:c r="P99" s="2"/>
      <x:c r="Q99" s="2"/>
    </x:row>
    <x:row r="100" ht="23" customHeight="1">
      <x:c r="A100" s="2"/>
      <x:c r="B100" s="2"/>
      <x:c r="C100" s="2"/>
      <x:c r="D100" s="2"/>
      <x:c r="E100" s="2"/>
      <x:c r="F100" s="2"/>
      <x:c r="G100" s="2"/>
      <x:c r="H100" s="2"/>
      <x:c r="I100" s="2"/>
      <x:c r="J100" s="2"/>
      <x:c r="K100" s="2"/>
      <x:c r="L100" s="2"/>
      <x:c r="M100" s="2"/>
      <x:c r="N100" s="2"/>
      <x:c r="O100" s="2"/>
      <x:c r="P100" s="2"/>
      <x:c r="Q100" s="2"/>
    </x:row>
    <x:row r="101" ht="23" customHeight="1">
      <x:c r="A101" s="2"/>
      <x:c r="B101" s="2"/>
      <x:c r="C101" s="2"/>
      <x:c r="D101" s="2"/>
      <x:c r="E101" s="2"/>
      <x:c r="F101" s="2"/>
      <x:c r="G101" s="2"/>
      <x:c r="H101" s="2"/>
      <x:c r="I101" s="2"/>
      <x:c r="J101" s="2"/>
      <x:c r="K101" s="2"/>
      <x:c r="L101" s="2"/>
      <x:c r="M101" s="2"/>
      <x:c r="N101" s="2"/>
      <x:c r="O101" s="2"/>
      <x:c r="P101" s="2"/>
      <x:c r="Q101" s="2"/>
    </x:row>
    <x:row r="102" ht="23" customHeight="1">
      <x:c r="A102" s="2"/>
      <x:c r="B102" s="2"/>
      <x:c r="C102" s="2"/>
      <x:c r="D102" s="2"/>
      <x:c r="E102" s="2"/>
      <x:c r="F102" s="2"/>
      <x:c r="G102" s="2"/>
      <x:c r="H102" s="2"/>
      <x:c r="I102" s="2"/>
      <x:c r="J102" s="2"/>
      <x:c r="K102" s="2"/>
      <x:c r="L102" s="2"/>
      <x:c r="M102" s="2"/>
      <x:c r="N102" s="2"/>
      <x:c r="O102" s="2"/>
      <x:c r="P102" s="2"/>
      <x:c r="Q102" s="2"/>
    </x:row>
    <x:row r="103" ht="23" customHeight="1">
      <x:c r="A103" s="2"/>
      <x:c r="B103" s="2"/>
      <x:c r="C103" s="2"/>
      <x:c r="D103" s="2"/>
      <x:c r="E103" s="2"/>
      <x:c r="F103" s="2"/>
      <x:c r="G103" s="2"/>
      <x:c r="H103" s="2"/>
      <x:c r="I103" s="2"/>
      <x:c r="J103" s="2"/>
      <x:c r="K103" s="2"/>
      <x:c r="L103" s="2"/>
      <x:c r="M103" s="2"/>
      <x:c r="N103" s="2"/>
      <x:c r="O103" s="2"/>
      <x:c r="P103" s="2"/>
      <x:c r="Q103" s="2"/>
    </x:row>
    <x:row r="104" ht="23" customHeight="1">
      <x:c r="A104" s="2"/>
      <x:c r="B104" s="2"/>
      <x:c r="C104" s="2"/>
      <x:c r="D104" s="2"/>
      <x:c r="E104" s="2"/>
      <x:c r="F104" s="2"/>
      <x:c r="G104" s="2"/>
      <x:c r="H104" s="2"/>
      <x:c r="I104" s="2"/>
      <x:c r="J104" s="2"/>
      <x:c r="K104" s="2"/>
      <x:c r="L104" s="2"/>
      <x:c r="M104" s="2"/>
      <x:c r="N104" s="2"/>
      <x:c r="O104" s="2"/>
      <x:c r="P104" s="2"/>
      <x:c r="Q104" s="2"/>
    </x:row>
    <x:row r="105" ht="23" customHeight="1">
      <x:c r="A105" s="2"/>
      <x:c r="B105" s="2"/>
      <x:c r="C105" s="2"/>
      <x:c r="D105" s="2"/>
      <x:c r="E105" s="2"/>
      <x:c r="F105" s="2"/>
      <x:c r="G105" s="2"/>
      <x:c r="H105" s="2"/>
      <x:c r="I105" s="2"/>
      <x:c r="J105" s="2"/>
      <x:c r="K105" s="2"/>
      <x:c r="L105" s="2"/>
      <x:c r="M105" s="2"/>
      <x:c r="N105" s="2"/>
      <x:c r="O105" s="2"/>
      <x:c r="P105" s="2"/>
      <x:c r="Q105" s="2"/>
    </x:row>
    <x:row r="106" ht="23" customHeight="1">
      <x:c r="A106" s="2"/>
      <x:c r="B106" s="2"/>
      <x:c r="C106" s="2"/>
      <x:c r="D106" s="2"/>
      <x:c r="E106" s="2"/>
      <x:c r="F106" s="2"/>
      <x:c r="G106" s="2"/>
      <x:c r="H106" s="2"/>
      <x:c r="I106" s="2"/>
      <x:c r="J106" s="2"/>
      <x:c r="K106" s="2"/>
      <x:c r="L106" s="2"/>
      <x:c r="M106" s="2"/>
      <x:c r="N106" s="2"/>
      <x:c r="O106" s="2"/>
      <x:c r="P106" s="2"/>
      <x:c r="Q106" s="2"/>
    </x:row>
    <x:row r="107" ht="23" customHeight="1">
      <x:c r="A107" s="2"/>
      <x:c r="B107" s="2"/>
      <x:c r="C107" s="2"/>
      <x:c r="D107" s="2"/>
      <x:c r="E107" s="2"/>
      <x:c r="F107" s="2"/>
      <x:c r="G107" s="2"/>
      <x:c r="H107" s="2"/>
      <x:c r="I107" s="2"/>
      <x:c r="J107" s="2"/>
      <x:c r="K107" s="2"/>
      <x:c r="L107" s="2"/>
      <x:c r="M107" s="2"/>
      <x:c r="N107" s="2"/>
      <x:c r="O107" s="2"/>
      <x:c r="P107" s="2"/>
      <x:c r="Q107" s="2"/>
    </x:row>
    <x:row r="108" ht="23" customHeight="1">
      <x:c r="A108" s="2"/>
      <x:c r="B108" s="2"/>
      <x:c r="C108" s="2"/>
      <x:c r="D108" s="2"/>
      <x:c r="E108" s="2"/>
      <x:c r="F108" s="2"/>
      <x:c r="G108" s="2"/>
      <x:c r="H108" s="2"/>
      <x:c r="I108" s="2"/>
      <x:c r="J108" s="2"/>
      <x:c r="K108" s="2"/>
      <x:c r="L108" s="2"/>
      <x:c r="M108" s="2"/>
      <x:c r="N108" s="2"/>
      <x:c r="O108" s="2"/>
      <x:c r="P108" s="2"/>
      <x:c r="Q108" s="2"/>
    </x:row>
    <x:row r="109" ht="23" customHeight="1">
      <x:c r="A109" s="2"/>
      <x:c r="B109" s="2"/>
      <x:c r="C109" s="2"/>
      <x:c r="D109" s="2"/>
      <x:c r="E109" s="2"/>
      <x:c r="F109" s="2"/>
      <x:c r="G109" s="2"/>
      <x:c r="H109" s="2"/>
      <x:c r="I109" s="2"/>
      <x:c r="J109" s="2"/>
      <x:c r="K109" s="2"/>
      <x:c r="L109" s="2"/>
      <x:c r="M109" s="2"/>
      <x:c r="N109" s="2"/>
      <x:c r="O109" s="2"/>
      <x:c r="P109" s="2"/>
      <x:c r="Q109" s="2"/>
    </x:row>
    <x:row r="110" ht="23" customHeight="1">
      <x:c r="A110" s="2"/>
      <x:c r="B110" s="2"/>
      <x:c r="C110" s="2"/>
      <x:c r="D110" s="2"/>
      <x:c r="E110" s="2"/>
      <x:c r="F110" s="2"/>
      <x:c r="G110" s="2"/>
      <x:c r="H110" s="2"/>
      <x:c r="I110" s="2"/>
      <x:c r="J110" s="2"/>
      <x:c r="K110" s="2"/>
      <x:c r="L110" s="2"/>
      <x:c r="M110" s="2"/>
      <x:c r="N110" s="2"/>
      <x:c r="O110" s="2"/>
      <x:c r="P110" s="2"/>
      <x:c r="Q110" s="2"/>
    </x:row>
    <x:row r="111" ht="23" customHeight="1">
      <x:c r="A111" s="2"/>
      <x:c r="B111" s="2"/>
      <x:c r="C111" s="2"/>
      <x:c r="D111" s="2"/>
      <x:c r="E111" s="2"/>
      <x:c r="F111" s="2"/>
      <x:c r="G111" s="2"/>
      <x:c r="H111" s="2"/>
      <x:c r="I111" s="2"/>
      <x:c r="J111" s="2"/>
      <x:c r="K111" s="2"/>
      <x:c r="L111" s="2"/>
      <x:c r="M111" s="2"/>
      <x:c r="N111" s="2"/>
      <x:c r="O111" s="2"/>
      <x:c r="P111" s="2"/>
      <x:c r="Q111" s="2"/>
    </x:row>
    <x:row r="112" ht="23" customHeight="1">
      <x:c r="A112" s="2"/>
      <x:c r="B112" s="2"/>
      <x:c r="C112" s="2"/>
      <x:c r="D112" s="2"/>
      <x:c r="E112" s="2"/>
      <x:c r="F112" s="2"/>
      <x:c r="G112" s="2"/>
      <x:c r="H112" s="2"/>
      <x:c r="I112" s="2"/>
      <x:c r="J112" s="2"/>
      <x:c r="K112" s="2"/>
      <x:c r="L112" s="2"/>
      <x:c r="M112" s="2"/>
      <x:c r="N112" s="2"/>
      <x:c r="O112" s="2"/>
      <x:c r="P112" s="2"/>
      <x:c r="Q112" s="2"/>
    </x:row>
    <x:row r="113" ht="23" customHeight="1">
      <x:c r="A113" s="2"/>
      <x:c r="B113" s="2"/>
      <x:c r="C113" s="2"/>
      <x:c r="D113" s="2"/>
      <x:c r="E113" s="2"/>
      <x:c r="F113" s="2"/>
      <x:c r="G113" s="2"/>
      <x:c r="H113" s="2"/>
      <x:c r="I113" s="2"/>
      <x:c r="J113" s="2"/>
      <x:c r="K113" s="2"/>
      <x:c r="L113" s="2"/>
      <x:c r="M113" s="2"/>
      <x:c r="N113" s="2"/>
      <x:c r="O113" s="2"/>
      <x:c r="P113" s="2"/>
      <x:c r="Q113" s="2"/>
    </x:row>
    <x:row r="114" ht="23" customHeight="1">
      <x:c r="A114" s="2"/>
      <x:c r="B114" s="2"/>
      <x:c r="C114" s="2"/>
      <x:c r="D114" s="2"/>
      <x:c r="E114" s="2"/>
      <x:c r="F114" s="2"/>
      <x:c r="G114" s="2"/>
      <x:c r="H114" s="2"/>
      <x:c r="I114" s="2"/>
      <x:c r="J114" s="2"/>
      <x:c r="K114" s="2"/>
      <x:c r="L114" s="2"/>
      <x:c r="M114" s="2"/>
      <x:c r="N114" s="2"/>
      <x:c r="O114" s="2"/>
      <x:c r="P114" s="2"/>
      <x:c r="Q114" s="2"/>
    </x:row>
    <x:row r="115" ht="23" customHeight="1">
      <x:c r="A115" s="2"/>
      <x:c r="B115" s="2"/>
      <x:c r="C115" s="2"/>
      <x:c r="D115" s="2"/>
      <x:c r="E115" s="2"/>
      <x:c r="F115" s="2"/>
      <x:c r="G115" s="2"/>
      <x:c r="H115" s="2"/>
      <x:c r="I115" s="2"/>
      <x:c r="J115" s="2"/>
      <x:c r="K115" s="2"/>
      <x:c r="L115" s="2"/>
      <x:c r="M115" s="2"/>
      <x:c r="N115" s="2"/>
      <x:c r="O115" s="2"/>
      <x:c r="P115" s="2"/>
      <x:c r="Q115" s="2"/>
    </x:row>
    <x:row r="116" ht="23" customHeight="1">
      <x:c r="A116" s="2"/>
      <x:c r="B116" s="2"/>
      <x:c r="C116" s="2"/>
      <x:c r="D116" s="2"/>
      <x:c r="E116" s="2"/>
      <x:c r="F116" s="2"/>
      <x:c r="G116" s="2"/>
      <x:c r="H116" s="2"/>
      <x:c r="I116" s="2"/>
      <x:c r="J116" s="2"/>
      <x:c r="K116" s="2"/>
      <x:c r="L116" s="2"/>
      <x:c r="M116" s="2"/>
      <x:c r="N116" s="2"/>
      <x:c r="O116" s="2"/>
      <x:c r="P116" s="2"/>
      <x:c r="Q116" s="2"/>
    </x:row>
    <x:row r="117" ht="23" customHeight="1">
      <x:c r="A117" s="2"/>
      <x:c r="B117" s="2"/>
      <x:c r="C117" s="2"/>
      <x:c r="D117" s="2"/>
      <x:c r="E117" s="2"/>
      <x:c r="F117" s="2"/>
      <x:c r="G117" s="2"/>
      <x:c r="H117" s="2"/>
      <x:c r="I117" s="2"/>
      <x:c r="J117" s="2"/>
      <x:c r="K117" s="2"/>
      <x:c r="L117" s="2"/>
      <x:c r="M117" s="2"/>
      <x:c r="N117" s="2"/>
      <x:c r="O117" s="2"/>
      <x:c r="P117" s="2"/>
      <x:c r="Q117" s="2"/>
    </x:row>
    <x:row r="118" ht="23" customHeight="1">
      <x:c r="A118" s="2"/>
      <x:c r="B118" s="2"/>
      <x:c r="C118" s="2"/>
      <x:c r="D118" s="2"/>
      <x:c r="E118" s="2"/>
      <x:c r="F118" s="2"/>
      <x:c r="G118" s="2"/>
      <x:c r="H118" s="2"/>
      <x:c r="I118" s="2"/>
      <x:c r="J118" s="2"/>
      <x:c r="K118" s="2"/>
      <x:c r="L118" s="2"/>
      <x:c r="M118" s="2"/>
      <x:c r="N118" s="2"/>
      <x:c r="O118" s="2"/>
      <x:c r="P118" s="2"/>
      <x:c r="Q118" s="2"/>
    </x:row>
    <x:row r="119" ht="23" customHeight="1">
      <x:c r="A119" s="2"/>
      <x:c r="B119" s="2"/>
      <x:c r="C119" s="2"/>
      <x:c r="D119" s="2"/>
      <x:c r="E119" s="2"/>
      <x:c r="F119" s="2"/>
      <x:c r="G119" s="2"/>
      <x:c r="H119" s="2"/>
      <x:c r="I119" s="2"/>
      <x:c r="J119" s="2"/>
      <x:c r="K119" s="2"/>
      <x:c r="L119" s="2"/>
      <x:c r="M119" s="2"/>
      <x:c r="N119" s="2"/>
      <x:c r="O119" s="2"/>
      <x:c r="P119" s="2"/>
      <x:c r="Q119" s="2"/>
    </x:row>
    <x:row r="120" ht="23" customHeight="1">
      <x:c r="A120" s="2"/>
      <x:c r="B120" s="2"/>
      <x:c r="C120" s="2"/>
      <x:c r="D120" s="2"/>
      <x:c r="E120" s="2"/>
      <x:c r="F120" s="2"/>
      <x:c r="G120" s="2"/>
      <x:c r="H120" s="2"/>
      <x:c r="I120" s="2"/>
      <x:c r="J120" s="2"/>
      <x:c r="K120" s="2"/>
      <x:c r="L120" s="2"/>
      <x:c r="M120" s="2"/>
      <x:c r="N120" s="2"/>
      <x:c r="O120" s="2"/>
      <x:c r="P120" s="2"/>
      <x:c r="Q120" s="2"/>
    </x:row>
    <x:row r="121" ht="23" customHeight="1">
      <x:c r="A121" s="2"/>
      <x:c r="B121" s="2"/>
      <x:c r="C121" s="2"/>
      <x:c r="D121" s="2"/>
      <x:c r="E121" s="2"/>
      <x:c r="F121" s="2"/>
      <x:c r="G121" s="2"/>
      <x:c r="H121" s="2"/>
      <x:c r="I121" s="2"/>
      <x:c r="J121" s="2"/>
      <x:c r="K121" s="2"/>
      <x:c r="L121" s="2"/>
      <x:c r="M121" s="2"/>
      <x:c r="N121" s="2"/>
      <x:c r="O121" s="2"/>
      <x:c r="P121" s="2"/>
      <x:c r="Q121" s="2"/>
    </x:row>
    <x:row r="122" ht="23" customHeight="1">
      <x:c r="A122" s="2"/>
      <x:c r="B122" s="2"/>
      <x:c r="C122" s="2"/>
      <x:c r="D122" s="2"/>
      <x:c r="E122" s="2"/>
      <x:c r="F122" s="2"/>
      <x:c r="G122" s="2"/>
      <x:c r="H122" s="2"/>
      <x:c r="I122" s="2"/>
      <x:c r="J122" s="2"/>
      <x:c r="K122" s="2"/>
      <x:c r="L122" s="2"/>
      <x:c r="M122" s="2"/>
      <x:c r="N122" s="2"/>
      <x:c r="O122" s="2"/>
      <x:c r="P122" s="2"/>
      <x:c r="Q122" s="2"/>
    </x:row>
    <x:row r="123" ht="23" customHeight="1">
      <x:c r="A123" s="2"/>
      <x:c r="B123" s="2"/>
      <x:c r="C123" s="2"/>
      <x:c r="D123" s="2"/>
      <x:c r="E123" s="2"/>
      <x:c r="F123" s="2"/>
      <x:c r="G123" s="2"/>
      <x:c r="H123" s="2"/>
      <x:c r="I123" s="2"/>
      <x:c r="J123" s="2"/>
      <x:c r="K123" s="2"/>
      <x:c r="L123" s="2"/>
      <x:c r="M123" s="2"/>
      <x:c r="N123" s="2"/>
      <x:c r="O123" s="2"/>
      <x:c r="P123" s="2"/>
      <x:c r="Q123" s="2"/>
    </x:row>
    <x:row r="124" ht="23" customHeight="1">
      <x:c r="A124" s="2"/>
      <x:c r="B124" s="2"/>
      <x:c r="C124" s="2"/>
      <x:c r="D124" s="2"/>
      <x:c r="E124" s="2"/>
      <x:c r="F124" s="2"/>
      <x:c r="G124" s="2"/>
      <x:c r="H124" s="2"/>
      <x:c r="I124" s="2"/>
      <x:c r="J124" s="2"/>
      <x:c r="K124" s="2"/>
      <x:c r="L124" s="2"/>
      <x:c r="M124" s="2"/>
      <x:c r="N124" s="2"/>
      <x:c r="O124" s="2"/>
      <x:c r="P124" s="2"/>
      <x:c r="Q124" s="2"/>
    </x:row>
    <x:row r="125" ht="23" customHeight="1">
      <x:c r="A125" s="2"/>
      <x:c r="B125" s="2"/>
      <x:c r="C125" s="2"/>
      <x:c r="D125" s="2"/>
      <x:c r="E125" s="2"/>
      <x:c r="F125" s="2"/>
      <x:c r="G125" s="2"/>
      <x:c r="H125" s="2"/>
      <x:c r="I125" s="2"/>
      <x:c r="J125" s="2"/>
      <x:c r="K125" s="2"/>
      <x:c r="L125" s="2"/>
      <x:c r="M125" s="2"/>
      <x:c r="N125" s="2"/>
      <x:c r="O125" s="2"/>
      <x:c r="P125" s="2"/>
      <x:c r="Q125" s="2"/>
    </x:row>
    <x:row r="126" ht="23" customHeight="1">
      <x:c r="A126" s="2"/>
      <x:c r="B126" s="2"/>
      <x:c r="C126" s="2"/>
      <x:c r="D126" s="2"/>
      <x:c r="E126" s="2"/>
      <x:c r="F126" s="2"/>
      <x:c r="G126" s="2"/>
      <x:c r="H126" s="2"/>
      <x:c r="I126" s="2"/>
      <x:c r="J126" s="2"/>
      <x:c r="K126" s="2"/>
      <x:c r="L126" s="2"/>
      <x:c r="M126" s="2"/>
      <x:c r="N126" s="2"/>
      <x:c r="O126" s="2"/>
      <x:c r="P126" s="2"/>
      <x:c r="Q126" s="2"/>
    </x:row>
    <x:row r="127" ht="23" customHeight="1">
      <x:c r="A127" s="2"/>
      <x:c r="B127" s="2"/>
      <x:c r="C127" s="2"/>
      <x:c r="D127" s="2"/>
      <x:c r="E127" s="2"/>
      <x:c r="F127" s="2"/>
      <x:c r="G127" s="2"/>
      <x:c r="H127" s="2"/>
      <x:c r="I127" s="2"/>
      <x:c r="J127" s="2"/>
      <x:c r="K127" s="2"/>
      <x:c r="L127" s="2"/>
      <x:c r="M127" s="2"/>
      <x:c r="N127" s="2"/>
      <x:c r="O127" s="2"/>
      <x:c r="P127" s="2"/>
      <x:c r="Q127" s="2"/>
    </x:row>
    <x:row r="128" ht="23" customHeight="1">
      <x:c r="A128" s="2"/>
      <x:c r="B128" s="2"/>
      <x:c r="C128" s="2"/>
      <x:c r="D128" s="2"/>
      <x:c r="E128" s="2"/>
      <x:c r="F128" s="2"/>
      <x:c r="G128" s="2"/>
      <x:c r="H128" s="2"/>
      <x:c r="I128" s="2"/>
      <x:c r="J128" s="2"/>
      <x:c r="K128" s="2"/>
      <x:c r="L128" s="2"/>
      <x:c r="M128" s="2"/>
      <x:c r="N128" s="2"/>
      <x:c r="O128" s="2"/>
      <x:c r="P128" s="2"/>
      <x:c r="Q128" s="2"/>
    </x:row>
    <x:row r="129" ht="23" customHeight="1">
      <x:c r="A129" s="2"/>
      <x:c r="B129" s="2"/>
      <x:c r="C129" s="2"/>
      <x:c r="D129" s="2"/>
      <x:c r="E129" s="2"/>
      <x:c r="F129" s="2"/>
      <x:c r="G129" s="2"/>
      <x:c r="H129" s="2"/>
      <x:c r="I129" s="2"/>
      <x:c r="J129" s="2"/>
      <x:c r="K129" s="2"/>
      <x:c r="L129" s="2"/>
      <x:c r="M129" s="2"/>
      <x:c r="N129" s="2"/>
      <x:c r="O129" s="2"/>
      <x:c r="P129" s="2"/>
      <x:c r="Q129" s="2"/>
    </x:row>
    <x:row r="130" ht="23" customHeight="1">
      <x:c r="A130" s="2"/>
      <x:c r="B130" s="2"/>
      <x:c r="C130" s="2"/>
      <x:c r="D130" s="2"/>
      <x:c r="E130" s="2"/>
      <x:c r="F130" s="2"/>
      <x:c r="G130" s="2"/>
      <x:c r="H130" s="2"/>
      <x:c r="I130" s="2"/>
      <x:c r="J130" s="2"/>
      <x:c r="K130" s="2"/>
      <x:c r="L130" s="2"/>
      <x:c r="M130" s="2"/>
      <x:c r="N130" s="2"/>
      <x:c r="O130" s="2"/>
      <x:c r="P130" s="2"/>
      <x:c r="Q130" s="2"/>
    </x:row>
    <x:row r="131" ht="23" customHeight="1">
      <x:c r="A131" s="2"/>
      <x:c r="B131" s="2"/>
      <x:c r="C131" s="2"/>
      <x:c r="D131" s="2"/>
      <x:c r="E131" s="2"/>
      <x:c r="F131" s="2"/>
      <x:c r="G131" s="2"/>
      <x:c r="H131" s="2"/>
      <x:c r="I131" s="2"/>
      <x:c r="J131" s="2"/>
      <x:c r="K131" s="2"/>
      <x:c r="L131" s="2"/>
      <x:c r="M131" s="2"/>
      <x:c r="N131" s="2"/>
      <x:c r="O131" s="2"/>
      <x:c r="P131" s="2"/>
      <x:c r="Q131" s="2"/>
    </x:row>
    <x:row r="132" ht="23" customHeight="1">
      <x:c r="A132" s="2"/>
      <x:c r="B132" s="2"/>
      <x:c r="C132" s="2"/>
      <x:c r="D132" s="2"/>
      <x:c r="E132" s="2"/>
      <x:c r="F132" s="2"/>
      <x:c r="G132" s="2"/>
      <x:c r="H132" s="2"/>
      <x:c r="I132" s="2"/>
      <x:c r="J132" s="2"/>
      <x:c r="K132" s="2"/>
      <x:c r="L132" s="2"/>
      <x:c r="M132" s="2"/>
      <x:c r="N132" s="2"/>
      <x:c r="O132" s="2"/>
      <x:c r="P132" s="2"/>
      <x:c r="Q132" s="2"/>
    </x:row>
    <x:row r="133" ht="23" customHeight="1">
      <x:c r="A133" s="2"/>
      <x:c r="B133" s="2"/>
      <x:c r="C133" s="2"/>
      <x:c r="D133" s="2"/>
      <x:c r="E133" s="2"/>
      <x:c r="F133" s="2"/>
      <x:c r="G133" s="2"/>
      <x:c r="H133" s="2"/>
      <x:c r="I133" s="2"/>
      <x:c r="J133" s="2"/>
      <x:c r="K133" s="2"/>
      <x:c r="L133" s="2"/>
      <x:c r="M133" s="2"/>
      <x:c r="N133" s="2"/>
      <x:c r="O133" s="2"/>
      <x:c r="P133" s="2"/>
      <x:c r="Q133" s="2"/>
    </x:row>
    <x:row r="134" ht="23" customHeight="1">
      <x:c r="A134" s="2"/>
      <x:c r="B134" s="2"/>
      <x:c r="C134" s="2"/>
      <x:c r="D134" s="2"/>
      <x:c r="E134" s="2"/>
      <x:c r="F134" s="2"/>
      <x:c r="G134" s="2"/>
      <x:c r="H134" s="2"/>
      <x:c r="I134" s="2"/>
      <x:c r="J134" s="2"/>
      <x:c r="K134" s="2"/>
      <x:c r="L134" s="2"/>
      <x:c r="M134" s="2"/>
      <x:c r="N134" s="2"/>
      <x:c r="O134" s="2"/>
      <x:c r="P134" s="2"/>
      <x:c r="Q134" s="2"/>
    </x:row>
    <x:row r="135" ht="23" customHeight="1">
      <x:c r="A135" s="2"/>
      <x:c r="B135" s="2"/>
      <x:c r="C135" s="2"/>
      <x:c r="D135" s="2"/>
      <x:c r="E135" s="2"/>
      <x:c r="F135" s="2"/>
      <x:c r="G135" s="2"/>
      <x:c r="H135" s="2"/>
      <x:c r="I135" s="2"/>
      <x:c r="J135" s="2"/>
      <x:c r="K135" s="2"/>
      <x:c r="L135" s="2"/>
      <x:c r="M135" s="2"/>
      <x:c r="N135" s="2"/>
      <x:c r="O135" s="2"/>
      <x:c r="P135" s="2"/>
      <x:c r="Q135" s="2"/>
    </x:row>
    <x:row r="136" ht="23" customHeight="1">
      <x:c r="A136" s="2"/>
      <x:c r="B136" s="2"/>
      <x:c r="C136" s="2"/>
      <x:c r="D136" s="2"/>
      <x:c r="E136" s="2"/>
      <x:c r="F136" s="2"/>
      <x:c r="G136" s="2"/>
      <x:c r="H136" s="2"/>
      <x:c r="I136" s="2"/>
      <x:c r="J136" s="2"/>
      <x:c r="K136" s="2"/>
      <x:c r="L136" s="2"/>
      <x:c r="M136" s="2"/>
      <x:c r="N136" s="2"/>
      <x:c r="O136" s="2"/>
      <x:c r="P136" s="2"/>
      <x:c r="Q136" s="2"/>
    </x:row>
    <x:row r="137" ht="23" customHeight="1">
      <x:c r="A137" s="2"/>
      <x:c r="B137" s="2"/>
      <x:c r="C137" s="2"/>
      <x:c r="D137" s="2"/>
      <x:c r="E137" s="2"/>
      <x:c r="F137" s="2"/>
      <x:c r="G137" s="2"/>
      <x:c r="H137" s="2"/>
      <x:c r="I137" s="2"/>
      <x:c r="J137" s="2"/>
      <x:c r="K137" s="2"/>
      <x:c r="L137" s="2"/>
      <x:c r="M137" s="2"/>
      <x:c r="N137" s="2"/>
      <x:c r="O137" s="2"/>
      <x:c r="P137" s="2"/>
      <x:c r="Q137" s="2"/>
    </x:row>
    <x:row r="138" ht="23" customHeight="1">
      <x:c r="A138" s="2"/>
      <x:c r="B138" s="2"/>
      <x:c r="C138" s="2"/>
      <x:c r="D138" s="2"/>
      <x:c r="E138" s="2"/>
      <x:c r="F138" s="2"/>
      <x:c r="G138" s="2"/>
      <x:c r="H138" s="2"/>
      <x:c r="I138" s="2"/>
      <x:c r="J138" s="2"/>
      <x:c r="K138" s="2"/>
      <x:c r="L138" s="2"/>
      <x:c r="M138" s="2"/>
      <x:c r="N138" s="2"/>
      <x:c r="O138" s="2"/>
      <x:c r="P138" s="2"/>
      <x:c r="Q138" s="2"/>
    </x:row>
    <x:row r="139" ht="23" customHeight="1">
      <x:c r="A139" s="2"/>
      <x:c r="B139" s="2"/>
      <x:c r="C139" s="2"/>
      <x:c r="D139" s="2"/>
      <x:c r="E139" s="2"/>
      <x:c r="F139" s="2"/>
      <x:c r="G139" s="2"/>
      <x:c r="H139" s="2"/>
      <x:c r="I139" s="2"/>
      <x:c r="J139" s="2"/>
      <x:c r="K139" s="2"/>
      <x:c r="L139" s="2"/>
      <x:c r="M139" s="2"/>
      <x:c r="N139" s="2"/>
      <x:c r="O139" s="2"/>
      <x:c r="P139" s="2"/>
      <x:c r="Q139" s="2"/>
    </x:row>
    <x:row r="140" ht="23" customHeight="1">
      <x:c r="A140" s="2"/>
      <x:c r="B140" s="2"/>
      <x:c r="C140" s="2"/>
      <x:c r="D140" s="2"/>
      <x:c r="E140" s="2"/>
      <x:c r="F140" s="2"/>
      <x:c r="G140" s="2"/>
      <x:c r="H140" s="2"/>
      <x:c r="I140" s="2"/>
      <x:c r="J140" s="2"/>
      <x:c r="K140" s="2"/>
      <x:c r="L140" s="2"/>
      <x:c r="M140" s="2"/>
      <x:c r="N140" s="2"/>
      <x:c r="O140" s="2"/>
      <x:c r="P140" s="2"/>
      <x:c r="Q140" s="2"/>
    </x:row>
    <x:row r="141" ht="23" customHeight="1">
      <x:c r="A141" s="2"/>
      <x:c r="B141" s="2"/>
      <x:c r="C141" s="2"/>
      <x:c r="D141" s="2"/>
      <x:c r="E141" s="2"/>
      <x:c r="F141" s="2"/>
      <x:c r="G141" s="2"/>
      <x:c r="H141" s="2"/>
      <x:c r="I141" s="2"/>
      <x:c r="J141" s="2"/>
      <x:c r="K141" s="2"/>
      <x:c r="L141" s="2"/>
      <x:c r="M141" s="2"/>
      <x:c r="N141" s="2"/>
      <x:c r="O141" s="2"/>
      <x:c r="P141" s="2"/>
      <x:c r="Q141" s="2"/>
    </x:row>
    <x:row r="142" ht="23" customHeight="1">
      <x:c r="A142" s="2"/>
      <x:c r="B142" s="2"/>
      <x:c r="C142" s="2"/>
      <x:c r="D142" s="2"/>
      <x:c r="E142" s="2"/>
      <x:c r="F142" s="2"/>
      <x:c r="G142" s="2"/>
      <x:c r="H142" s="2"/>
      <x:c r="I142" s="2"/>
      <x:c r="J142" s="2"/>
      <x:c r="K142" s="2"/>
      <x:c r="L142" s="2"/>
      <x:c r="M142" s="2"/>
      <x:c r="N142" s="2"/>
      <x:c r="O142" s="2"/>
      <x:c r="P142" s="2"/>
      <x:c r="Q142" s="2"/>
    </x:row>
    <x:row r="143" ht="23" customHeight="1">
      <x:c r="A143" s="2"/>
      <x:c r="B143" s="2"/>
      <x:c r="C143" s="2"/>
      <x:c r="D143" s="2"/>
      <x:c r="E143" s="2"/>
      <x:c r="F143" s="2"/>
      <x:c r="G143" s="2"/>
      <x:c r="H143" s="2"/>
      <x:c r="I143" s="2"/>
      <x:c r="J143" s="2"/>
      <x:c r="K143" s="2"/>
      <x:c r="L143" s="2"/>
      <x:c r="M143" s="2"/>
      <x:c r="N143" s="2"/>
      <x:c r="O143" s="2"/>
      <x:c r="P143" s="2"/>
      <x:c r="Q143" s="2"/>
    </x:row>
    <x:row r="144" ht="23" customHeight="1">
      <x:c r="A144" s="2"/>
      <x:c r="B144" s="2"/>
      <x:c r="C144" s="2"/>
      <x:c r="D144" s="2"/>
      <x:c r="E144" s="2"/>
      <x:c r="F144" s="2"/>
      <x:c r="G144" s="2"/>
      <x:c r="H144" s="2"/>
      <x:c r="I144" s="2"/>
      <x:c r="J144" s="2"/>
      <x:c r="K144" s="2"/>
      <x:c r="L144" s="2"/>
      <x:c r="M144" s="2"/>
      <x:c r="N144" s="2"/>
      <x:c r="O144" s="2"/>
      <x:c r="P144" s="2"/>
      <x:c r="Q144" s="2"/>
    </x:row>
    <x:row r="145" ht="23" customHeight="1">
      <x:c r="A145" s="2"/>
      <x:c r="B145" s="2"/>
      <x:c r="C145" s="2"/>
      <x:c r="D145" s="2"/>
      <x:c r="E145" s="2"/>
      <x:c r="F145" s="2"/>
      <x:c r="G145" s="2"/>
      <x:c r="H145" s="2"/>
      <x:c r="I145" s="2"/>
      <x:c r="J145" s="2"/>
      <x:c r="K145" s="2"/>
      <x:c r="L145" s="2"/>
      <x:c r="M145" s="2"/>
      <x:c r="N145" s="2"/>
      <x:c r="O145" s="2"/>
      <x:c r="P145" s="2"/>
      <x:c r="Q145" s="2"/>
    </x:row>
    <x:row r="146" ht="23" customHeight="1">
      <x:c r="A146" s="2"/>
      <x:c r="B146" s="2"/>
      <x:c r="C146" s="2"/>
      <x:c r="D146" s="2"/>
      <x:c r="E146" s="2"/>
      <x:c r="F146" s="2"/>
      <x:c r="G146" s="2"/>
      <x:c r="H146" s="2"/>
      <x:c r="I146" s="2"/>
      <x:c r="J146" s="2"/>
      <x:c r="K146" s="2"/>
      <x:c r="L146" s="2"/>
      <x:c r="M146" s="2"/>
      <x:c r="N146" s="2"/>
      <x:c r="O146" s="2"/>
      <x:c r="P146" s="2"/>
      <x:c r="Q146" s="2"/>
    </x:row>
    <x:row r="147" ht="23" customHeight="1">
      <x:c r="A147" s="2"/>
      <x:c r="B147" s="2"/>
      <x:c r="C147" s="2"/>
      <x:c r="D147" s="2"/>
      <x:c r="E147" s="2"/>
      <x:c r="F147" s="2"/>
      <x:c r="G147" s="2"/>
      <x:c r="H147" s="2"/>
      <x:c r="I147" s="2"/>
      <x:c r="J147" s="2"/>
      <x:c r="K147" s="2"/>
      <x:c r="L147" s="2"/>
      <x:c r="M147" s="2"/>
      <x:c r="N147" s="2"/>
      <x:c r="O147" s="2"/>
      <x:c r="P147" s="2"/>
      <x:c r="Q147" s="2"/>
    </x:row>
    <x:row r="148" ht="23" customHeight="1">
      <x:c r="A148" s="2"/>
      <x:c r="B148" s="2"/>
      <x:c r="C148" s="2"/>
      <x:c r="D148" s="2"/>
      <x:c r="E148" s="2"/>
      <x:c r="F148" s="2"/>
      <x:c r="G148" s="2"/>
      <x:c r="H148" s="2"/>
      <x:c r="I148" s="2"/>
      <x:c r="J148" s="2"/>
      <x:c r="K148" s="2"/>
      <x:c r="L148" s="2"/>
      <x:c r="M148" s="2"/>
      <x:c r="N148" s="2"/>
      <x:c r="O148" s="2"/>
      <x:c r="P148" s="2"/>
      <x:c r="Q148" s="2"/>
    </x:row>
    <x:row r="149" ht="23" customHeight="1">
      <x:c r="A149" s="2"/>
      <x:c r="B149" s="2"/>
      <x:c r="C149" s="2"/>
      <x:c r="D149" s="2"/>
      <x:c r="E149" s="2"/>
      <x:c r="F149" s="2"/>
      <x:c r="G149" s="2"/>
      <x:c r="H149" s="2"/>
      <x:c r="I149" s="2"/>
      <x:c r="J149" s="2"/>
      <x:c r="K149" s="2"/>
      <x:c r="L149" s="2"/>
      <x:c r="M149" s="2"/>
      <x:c r="N149" s="2"/>
      <x:c r="O149" s="2"/>
      <x:c r="P149" s="2"/>
      <x:c r="Q149" s="2"/>
    </x:row>
    <x:row r="150" ht="23" customHeight="1">
      <x:c r="A150" s="2"/>
      <x:c r="B150" s="2"/>
      <x:c r="C150" s="2"/>
      <x:c r="D150" s="2"/>
      <x:c r="E150" s="2"/>
      <x:c r="F150" s="2"/>
      <x:c r="G150" s="2"/>
      <x:c r="H150" s="2"/>
      <x:c r="I150" s="2"/>
      <x:c r="J150" s="2"/>
      <x:c r="K150" s="2"/>
      <x:c r="L150" s="2"/>
      <x:c r="M150" s="2"/>
      <x:c r="N150" s="2"/>
      <x:c r="O150" s="2"/>
      <x:c r="P150" s="2"/>
      <x:c r="Q150" s="2"/>
    </x:row>
    <x:row r="151" ht="23" customHeight="1">
      <x:c r="A151" s="2"/>
      <x:c r="B151" s="2"/>
      <x:c r="C151" s="2"/>
      <x:c r="D151" s="2"/>
      <x:c r="E151" s="2"/>
      <x:c r="F151" s="2"/>
      <x:c r="G151" s="2"/>
      <x:c r="H151" s="2"/>
      <x:c r="I151" s="2"/>
      <x:c r="J151" s="2"/>
      <x:c r="K151" s="2"/>
      <x:c r="L151" s="2"/>
      <x:c r="M151" s="2"/>
      <x:c r="N151" s="2"/>
      <x:c r="O151" s="2"/>
      <x:c r="P151" s="2"/>
      <x:c r="Q151" s="2"/>
    </x:row>
    <x:row r="152" ht="23" customHeight="1">
      <x:c r="A152" s="2"/>
      <x:c r="B152" s="2"/>
      <x:c r="C152" s="2"/>
      <x:c r="D152" s="2"/>
      <x:c r="E152" s="2"/>
      <x:c r="F152" s="2"/>
      <x:c r="G152" s="2"/>
      <x:c r="H152" s="2"/>
      <x:c r="I152" s="2"/>
      <x:c r="J152" s="2"/>
      <x:c r="K152" s="2"/>
      <x:c r="L152" s="2"/>
      <x:c r="M152" s="2"/>
      <x:c r="N152" s="2"/>
      <x:c r="O152" s="2"/>
      <x:c r="P152" s="2"/>
      <x:c r="Q152" s="2"/>
    </x:row>
    <x:row r="153" ht="23" customHeight="1">
      <x:c r="A153" s="2"/>
      <x:c r="B153" s="2"/>
      <x:c r="C153" s="2"/>
      <x:c r="D153" s="2"/>
      <x:c r="E153" s="2"/>
      <x:c r="F153" s="2"/>
      <x:c r="G153" s="2"/>
      <x:c r="H153" s="2"/>
      <x:c r="I153" s="2"/>
      <x:c r="J153" s="2"/>
      <x:c r="K153" s="2"/>
      <x:c r="L153" s="2"/>
      <x:c r="M153" s="2"/>
      <x:c r="N153" s="2"/>
      <x:c r="O153" s="2"/>
      <x:c r="P153" s="2"/>
      <x:c r="Q153" s="2"/>
    </x:row>
    <x:row r="154" ht="23" customHeight="1">
      <x:c r="A154" s="2"/>
      <x:c r="B154" s="2"/>
      <x:c r="C154" s="2"/>
      <x:c r="D154" s="2"/>
      <x:c r="E154" s="2"/>
      <x:c r="F154" s="2"/>
      <x:c r="G154" s="2"/>
      <x:c r="H154" s="2"/>
      <x:c r="I154" s="2"/>
      <x:c r="J154" s="2"/>
      <x:c r="K154" s="2"/>
      <x:c r="L154" s="2"/>
      <x:c r="M154" s="2"/>
      <x:c r="N154" s="2"/>
      <x:c r="O154" s="2"/>
      <x:c r="P154" s="2"/>
      <x:c r="Q154" s="2"/>
    </x:row>
    <x:row r="155" ht="23" customHeight="1">
      <x:c r="A155" s="2"/>
      <x:c r="B155" s="2"/>
      <x:c r="C155" s="2"/>
      <x:c r="D155" s="2"/>
      <x:c r="E155" s="2"/>
      <x:c r="F155" s="2"/>
      <x:c r="G155" s="2"/>
      <x:c r="H155" s="2"/>
      <x:c r="I155" s="2"/>
      <x:c r="J155" s="2"/>
      <x:c r="K155" s="2"/>
      <x:c r="L155" s="2"/>
      <x:c r="M155" s="2"/>
      <x:c r="N155" s="2"/>
      <x:c r="O155" s="2"/>
      <x:c r="P155" s="2"/>
      <x:c r="Q155" s="2"/>
    </x:row>
    <x:row r="156" ht="23" customHeight="1">
      <x:c r="A156" s="2"/>
      <x:c r="B156" s="2"/>
      <x:c r="C156" s="2"/>
      <x:c r="D156" s="2"/>
      <x:c r="E156" s="2"/>
      <x:c r="F156" s="2"/>
      <x:c r="G156" s="2"/>
      <x:c r="H156" s="2"/>
      <x:c r="I156" s="2"/>
      <x:c r="J156" s="2"/>
      <x:c r="K156" s="2"/>
      <x:c r="L156" s="2"/>
      <x:c r="M156" s="2"/>
      <x:c r="N156" s="2"/>
      <x:c r="O156" s="2"/>
      <x:c r="P156" s="2"/>
      <x:c r="Q156" s="2"/>
    </x:row>
    <x:row r="157" ht="23" customHeight="1">
      <x:c r="A157" s="2"/>
      <x:c r="B157" s="2"/>
      <x:c r="C157" s="2"/>
      <x:c r="D157" s="2"/>
      <x:c r="E157" s="2"/>
      <x:c r="F157" s="2"/>
      <x:c r="G157" s="2"/>
      <x:c r="H157" s="2"/>
      <x:c r="I157" s="2"/>
      <x:c r="J157" s="2"/>
      <x:c r="K157" s="2"/>
      <x:c r="L157" s="2"/>
      <x:c r="M157" s="2"/>
      <x:c r="N157" s="2"/>
      <x:c r="O157" s="2"/>
      <x:c r="P157" s="2"/>
      <x:c r="Q157" s="2"/>
    </x:row>
    <x:row r="158" ht="23" customHeight="1">
      <x:c r="A158" s="2"/>
      <x:c r="B158" s="2"/>
      <x:c r="C158" s="2"/>
      <x:c r="D158" s="2"/>
      <x:c r="E158" s="2"/>
      <x:c r="F158" s="2"/>
      <x:c r="G158" s="2"/>
      <x:c r="H158" s="2"/>
      <x:c r="I158" s="2"/>
      <x:c r="J158" s="2"/>
      <x:c r="K158" s="2"/>
      <x:c r="L158" s="2"/>
      <x:c r="M158" s="2"/>
      <x:c r="N158" s="2"/>
      <x:c r="O158" s="2"/>
      <x:c r="P158" s="2"/>
      <x:c r="Q158" s="2"/>
    </x:row>
    <x:row r="159" ht="23" customHeight="1">
      <x:c r="A159" s="2"/>
      <x:c r="B159" s="2"/>
      <x:c r="C159" s="2"/>
      <x:c r="D159" s="2"/>
      <x:c r="E159" s="2"/>
      <x:c r="F159" s="2"/>
      <x:c r="G159" s="2"/>
      <x:c r="H159" s="2"/>
      <x:c r="I159" s="2"/>
      <x:c r="J159" s="2"/>
      <x:c r="K159" s="2"/>
      <x:c r="L159" s="2"/>
      <x:c r="M159" s="2"/>
      <x:c r="N159" s="2"/>
      <x:c r="O159" s="2"/>
      <x:c r="P159" s="2"/>
      <x:c r="Q159" s="2"/>
    </x:row>
    <x:row r="160" ht="23" customHeight="1">
      <x:c r="A160" s="2"/>
      <x:c r="B160" s="2"/>
      <x:c r="C160" s="2"/>
      <x:c r="D160" s="2"/>
      <x:c r="E160" s="2"/>
      <x:c r="F160" s="2"/>
      <x:c r="G160" s="2"/>
      <x:c r="H160" s="2"/>
      <x:c r="I160" s="2"/>
      <x:c r="J160" s="2"/>
      <x:c r="K160" s="2"/>
      <x:c r="L160" s="2"/>
      <x:c r="M160" s="2"/>
      <x:c r="N160" s="2"/>
      <x:c r="O160" s="2"/>
      <x:c r="P160" s="2"/>
      <x:c r="Q160" s="2"/>
    </x:row>
    <x:row r="161" ht="23" customHeight="1">
      <x:c r="A161" s="2"/>
      <x:c r="B161" s="2"/>
      <x:c r="C161" s="2"/>
      <x:c r="D161" s="2"/>
      <x:c r="E161" s="2"/>
      <x:c r="F161" s="2"/>
      <x:c r="G161" s="2"/>
      <x:c r="H161" s="2"/>
      <x:c r="I161" s="2"/>
      <x:c r="J161" s="2"/>
      <x:c r="K161" s="2"/>
      <x:c r="L161" s="2"/>
      <x:c r="M161" s="2"/>
      <x:c r="N161" s="2"/>
      <x:c r="O161" s="2"/>
      <x:c r="P161" s="2"/>
      <x:c r="Q161" s="2"/>
    </x:row>
    <x:row r="162" ht="23" customHeight="1">
      <x:c r="A162" s="2"/>
      <x:c r="B162" s="2"/>
      <x:c r="C162" s="2"/>
      <x:c r="D162" s="2"/>
      <x:c r="E162" s="2"/>
      <x:c r="F162" s="2"/>
      <x:c r="G162" s="2"/>
      <x:c r="H162" s="2"/>
      <x:c r="I162" s="2"/>
      <x:c r="J162" s="2"/>
      <x:c r="K162" s="2"/>
      <x:c r="L162" s="2"/>
      <x:c r="M162" s="2"/>
      <x:c r="N162" s="2"/>
      <x:c r="O162" s="2"/>
      <x:c r="P162" s="2"/>
      <x:c r="Q162" s="2"/>
    </x:row>
    <x:row r="163" ht="23" customHeight="1">
      <x:c r="A163" s="2"/>
      <x:c r="B163" s="2"/>
      <x:c r="C163" s="2"/>
      <x:c r="D163" s="2"/>
      <x:c r="E163" s="2"/>
      <x:c r="F163" s="2"/>
      <x:c r="G163" s="2"/>
      <x:c r="H163" s="2"/>
      <x:c r="I163" s="2"/>
      <x:c r="J163" s="2"/>
      <x:c r="K163" s="2"/>
      <x:c r="L163" s="2"/>
      <x:c r="M163" s="2"/>
      <x:c r="N163" s="2"/>
      <x:c r="O163" s="2"/>
      <x:c r="P163" s="2"/>
      <x:c r="Q163" s="2"/>
    </x:row>
    <x:row r="164" ht="23" customHeight="1">
      <x:c r="A164" s="2"/>
      <x:c r="B164" s="2"/>
      <x:c r="C164" s="2"/>
      <x:c r="D164" s="2"/>
      <x:c r="E164" s="2"/>
      <x:c r="F164" s="2"/>
      <x:c r="G164" s="2"/>
      <x:c r="H164" s="2"/>
      <x:c r="I164" s="2"/>
      <x:c r="J164" s="2"/>
      <x:c r="K164" s="2"/>
      <x:c r="L164" s="2"/>
      <x:c r="M164" s="2"/>
      <x:c r="N164" s="2"/>
      <x:c r="O164" s="2"/>
      <x:c r="P164" s="2"/>
      <x:c r="Q164" s="2"/>
    </x:row>
    <x:row r="165" ht="23" customHeight="1">
      <x:c r="A165" s="2"/>
      <x:c r="B165" s="2"/>
      <x:c r="C165" s="2"/>
      <x:c r="D165" s="2"/>
      <x:c r="E165" s="2"/>
      <x:c r="F165" s="2"/>
      <x:c r="G165" s="2"/>
      <x:c r="H165" s="2"/>
      <x:c r="I165" s="2"/>
      <x:c r="J165" s="2"/>
      <x:c r="K165" s="2"/>
      <x:c r="L165" s="2"/>
      <x:c r="M165" s="2"/>
      <x:c r="N165" s="2"/>
      <x:c r="O165" s="2"/>
      <x:c r="P165" s="2"/>
      <x:c r="Q165" s="2"/>
    </x:row>
    <x:row r="166" ht="23" customHeight="1">
      <x:c r="A166" s="2"/>
      <x:c r="B166" s="2"/>
      <x:c r="C166" s="2"/>
      <x:c r="D166" s="2"/>
      <x:c r="E166" s="2"/>
      <x:c r="F166" s="2"/>
      <x:c r="G166" s="2"/>
      <x:c r="H166" s="2"/>
      <x:c r="I166" s="2"/>
      <x:c r="J166" s="2"/>
      <x:c r="K166" s="2"/>
      <x:c r="L166" s="2"/>
      <x:c r="M166" s="2"/>
      <x:c r="N166" s="2"/>
      <x:c r="O166" s="2"/>
      <x:c r="P166" s="2"/>
      <x:c r="Q166" s="2"/>
    </x:row>
    <x:row r="167" ht="23" customHeight="1">
      <x:c r="A167" s="2"/>
      <x:c r="B167" s="2"/>
      <x:c r="C167" s="2"/>
      <x:c r="D167" s="2"/>
      <x:c r="E167" s="2"/>
      <x:c r="F167" s="2"/>
      <x:c r="G167" s="2"/>
      <x:c r="H167" s="2"/>
      <x:c r="I167" s="2"/>
      <x:c r="J167" s="2"/>
      <x:c r="K167" s="2"/>
      <x:c r="L167" s="2"/>
      <x:c r="M167" s="2"/>
      <x:c r="N167" s="2"/>
      <x:c r="O167" s="2"/>
      <x:c r="P167" s="2"/>
      <x:c r="Q167" s="2"/>
    </x:row>
    <x:row r="168" ht="23" customHeight="1">
      <x:c r="A168" s="2"/>
      <x:c r="B168" s="2"/>
      <x:c r="C168" s="2"/>
      <x:c r="D168" s="2"/>
      <x:c r="E168" s="2"/>
      <x:c r="F168" s="2"/>
      <x:c r="G168" s="2"/>
      <x:c r="H168" s="2"/>
      <x:c r="I168" s="2"/>
      <x:c r="J168" s="2"/>
      <x:c r="K168" s="2"/>
      <x:c r="L168" s="2"/>
      <x:c r="M168" s="2"/>
      <x:c r="N168" s="2"/>
      <x:c r="O168" s="2"/>
      <x:c r="P168" s="2"/>
      <x:c r="Q168" s="2"/>
    </x:row>
    <x:row r="169" ht="23" customHeight="1">
      <x:c r="A169" s="2"/>
      <x:c r="B169" s="2"/>
      <x:c r="C169" s="2"/>
      <x:c r="D169" s="2"/>
      <x:c r="E169" s="2"/>
      <x:c r="F169" s="2"/>
      <x:c r="G169" s="2"/>
      <x:c r="H169" s="2"/>
      <x:c r="I169" s="2"/>
      <x:c r="J169" s="2"/>
      <x:c r="K169" s="2"/>
      <x:c r="L169" s="2"/>
      <x:c r="M169" s="2"/>
      <x:c r="N169" s="2"/>
      <x:c r="O169" s="2"/>
      <x:c r="P169" s="2"/>
      <x:c r="Q169" s="2"/>
    </x:row>
    <x:row r="170" ht="23" customHeight="1">
      <x:c r="A170" s="2"/>
      <x:c r="B170" s="2"/>
      <x:c r="C170" s="2"/>
      <x:c r="D170" s="2"/>
      <x:c r="E170" s="2"/>
      <x:c r="F170" s="2"/>
      <x:c r="G170" s="2"/>
      <x:c r="H170" s="2"/>
      <x:c r="I170" s="2"/>
      <x:c r="J170" s="2"/>
      <x:c r="K170" s="2"/>
      <x:c r="L170" s="2"/>
      <x:c r="M170" s="2"/>
      <x:c r="N170" s="2"/>
      <x:c r="O170" s="2"/>
      <x:c r="P170" s="2"/>
      <x:c r="Q170" s="2"/>
    </x:row>
    <x:row r="171" ht="23" customHeight="1">
      <x:c r="A171" s="2"/>
      <x:c r="B171" s="2"/>
      <x:c r="C171" s="2"/>
      <x:c r="D171" s="2"/>
      <x:c r="E171" s="2"/>
      <x:c r="F171" s="2"/>
      <x:c r="G171" s="2"/>
      <x:c r="H171" s="2"/>
      <x:c r="I171" s="2"/>
      <x:c r="J171" s="2"/>
      <x:c r="K171" s="2"/>
      <x:c r="L171" s="2"/>
      <x:c r="M171" s="2"/>
      <x:c r="N171" s="2"/>
      <x:c r="O171" s="2"/>
      <x:c r="P171" s="2"/>
      <x:c r="Q171" s="2"/>
    </x:row>
    <x:row r="172" ht="23" customHeight="1">
      <x:c r="A172" s="2"/>
      <x:c r="B172" s="2"/>
      <x:c r="C172" s="2"/>
      <x:c r="D172" s="2"/>
      <x:c r="E172" s="2"/>
      <x:c r="F172" s="2"/>
      <x:c r="G172" s="2"/>
      <x:c r="H172" s="2"/>
      <x:c r="I172" s="2"/>
      <x:c r="J172" s="2"/>
      <x:c r="K172" s="2"/>
      <x:c r="L172" s="2"/>
      <x:c r="M172" s="2"/>
      <x:c r="N172" s="2"/>
      <x:c r="O172" s="2"/>
      <x:c r="P172" s="2"/>
      <x:c r="Q172" s="2"/>
    </x:row>
    <x:row r="173" ht="23" customHeight="1">
      <x:c r="A173" s="2"/>
      <x:c r="B173" s="2"/>
      <x:c r="C173" s="2"/>
      <x:c r="D173" s="2"/>
      <x:c r="E173" s="2"/>
      <x:c r="F173" s="2"/>
      <x:c r="G173" s="2"/>
      <x:c r="H173" s="2"/>
      <x:c r="I173" s="2"/>
      <x:c r="J173" s="2"/>
      <x:c r="K173" s="2"/>
      <x:c r="L173" s="2"/>
      <x:c r="M173" s="2"/>
      <x:c r="N173" s="2"/>
      <x:c r="O173" s="2"/>
      <x:c r="P173" s="2"/>
      <x:c r="Q173" s="2"/>
    </x:row>
    <x:row r="174" ht="23" customHeight="1">
      <x:c r="A174" s="2"/>
      <x:c r="B174" s="2"/>
      <x:c r="C174" s="2"/>
      <x:c r="D174" s="2"/>
      <x:c r="E174" s="2"/>
      <x:c r="F174" s="2"/>
      <x:c r="G174" s="2"/>
      <x:c r="H174" s="2"/>
      <x:c r="I174" s="2"/>
      <x:c r="J174" s="2"/>
      <x:c r="K174" s="2"/>
      <x:c r="L174" s="2"/>
      <x:c r="M174" s="2"/>
      <x:c r="N174" s="2"/>
      <x:c r="O174" s="2"/>
      <x:c r="P174" s="2"/>
      <x:c r="Q174" s="2"/>
    </x:row>
    <x:row r="175" ht="23" customHeight="1">
      <x:c r="A175" s="2"/>
      <x:c r="B175" s="2"/>
      <x:c r="C175" s="2"/>
      <x:c r="D175" s="2"/>
      <x:c r="E175" s="2"/>
      <x:c r="F175" s="2"/>
      <x:c r="G175" s="2"/>
      <x:c r="H175" s="2"/>
      <x:c r="I175" s="2"/>
      <x:c r="J175" s="2"/>
      <x:c r="K175" s="2"/>
      <x:c r="L175" s="2"/>
      <x:c r="M175" s="2"/>
      <x:c r="N175" s="2"/>
      <x:c r="O175" s="2"/>
      <x:c r="P175" s="2"/>
      <x:c r="Q175" s="2"/>
    </x:row>
    <x:row r="176" ht="23" customHeight="1">
      <x:c r="A176" s="2"/>
      <x:c r="B176" s="2"/>
      <x:c r="C176" s="2"/>
      <x:c r="D176" s="2"/>
      <x:c r="E176" s="2"/>
      <x:c r="F176" s="2"/>
      <x:c r="G176" s="2"/>
      <x:c r="H176" s="2"/>
      <x:c r="I176" s="2"/>
      <x:c r="J176" s="2"/>
      <x:c r="K176" s="2"/>
      <x:c r="L176" s="2"/>
      <x:c r="M176" s="2"/>
      <x:c r="N176" s="2"/>
      <x:c r="O176" s="2"/>
      <x:c r="P176" s="2"/>
      <x:c r="Q176" s="2"/>
    </x:row>
    <x:row r="177" ht="23" customHeight="1">
      <x:c r="A177" s="2"/>
      <x:c r="B177" s="2"/>
      <x:c r="C177" s="2"/>
      <x:c r="D177" s="2"/>
      <x:c r="E177" s="2"/>
      <x:c r="F177" s="2"/>
      <x:c r="G177" s="2"/>
      <x:c r="H177" s="2"/>
      <x:c r="I177" s="2"/>
      <x:c r="J177" s="2"/>
      <x:c r="K177" s="2"/>
      <x:c r="L177" s="2"/>
      <x:c r="M177" s="2"/>
      <x:c r="N177" s="2"/>
      <x:c r="O177" s="2"/>
      <x:c r="P177" s="2"/>
      <x:c r="Q177" s="2"/>
    </x:row>
    <x:row r="178" ht="23" customHeight="1">
      <x:c r="A178" s="2"/>
      <x:c r="B178" s="2"/>
      <x:c r="C178" s="2"/>
      <x:c r="D178" s="2"/>
      <x:c r="E178" s="2"/>
      <x:c r="F178" s="2"/>
      <x:c r="G178" s="2"/>
      <x:c r="H178" s="2"/>
      <x:c r="I178" s="2"/>
      <x:c r="J178" s="2"/>
      <x:c r="K178" s="2"/>
      <x:c r="L178" s="2"/>
      <x:c r="M178" s="2"/>
      <x:c r="N178" s="2"/>
      <x:c r="O178" s="2"/>
      <x:c r="P178" s="2"/>
      <x:c r="Q178" s="2"/>
    </x:row>
    <x:row r="179" ht="23" customHeight="1">
      <x:c r="A179" s="2"/>
      <x:c r="B179" s="2"/>
      <x:c r="C179" s="2"/>
      <x:c r="D179" s="2"/>
      <x:c r="E179" s="2"/>
      <x:c r="F179" s="2"/>
      <x:c r="G179" s="2"/>
      <x:c r="H179" s="2"/>
      <x:c r="I179" s="2"/>
      <x:c r="J179" s="2"/>
      <x:c r="K179" s="2"/>
      <x:c r="L179" s="2"/>
      <x:c r="M179" s="2"/>
      <x:c r="N179" s="2"/>
      <x:c r="O179" s="2"/>
      <x:c r="P179" s="2"/>
      <x:c r="Q179" s="2"/>
    </x:row>
    <x:row r="180" ht="23" customHeight="1">
      <x:c r="A180" s="2"/>
      <x:c r="B180" s="2"/>
      <x:c r="C180" s="2"/>
      <x:c r="D180" s="2"/>
      <x:c r="E180" s="2"/>
      <x:c r="F180" s="2"/>
      <x:c r="G180" s="2"/>
      <x:c r="H180" s="2"/>
      <x:c r="I180" s="2"/>
      <x:c r="J180" s="2"/>
      <x:c r="K180" s="2"/>
      <x:c r="L180" s="2"/>
      <x:c r="M180" s="2"/>
      <x:c r="N180" s="2"/>
      <x:c r="O180" s="2"/>
      <x:c r="P180" s="2"/>
      <x:c r="Q180" s="2"/>
    </x:row>
    <x:row r="181" ht="23" customHeight="1">
      <x:c r="A181" s="2"/>
      <x:c r="B181" s="2"/>
      <x:c r="C181" s="2"/>
      <x:c r="D181" s="2"/>
      <x:c r="E181" s="2"/>
      <x:c r="F181" s="2"/>
      <x:c r="G181" s="2"/>
      <x:c r="H181" s="2"/>
      <x:c r="I181" s="2"/>
      <x:c r="J181" s="2"/>
      <x:c r="K181" s="2"/>
      <x:c r="L181" s="2"/>
      <x:c r="M181" s="2"/>
      <x:c r="N181" s="2"/>
      <x:c r="O181" s="2"/>
      <x:c r="P181" s="2"/>
      <x:c r="Q181" s="2"/>
    </x:row>
    <x:row r="182" ht="23" customHeight="1">
      <x:c r="A182" s="2"/>
      <x:c r="B182" s="2"/>
      <x:c r="C182" s="2"/>
      <x:c r="D182" s="2"/>
      <x:c r="E182" s="2"/>
      <x:c r="F182" s="2"/>
      <x:c r="G182" s="2"/>
      <x:c r="H182" s="2"/>
      <x:c r="I182" s="2"/>
      <x:c r="J182" s="2"/>
      <x:c r="K182" s="2"/>
      <x:c r="L182" s="2"/>
      <x:c r="M182" s="2"/>
      <x:c r="N182" s="2"/>
      <x:c r="O182" s="2"/>
      <x:c r="P182" s="2"/>
      <x:c r="Q182" s="2"/>
    </x:row>
    <x:row r="183" ht="23" customHeight="1">
      <x:c r="A183" s="2"/>
      <x:c r="B183" s="2"/>
      <x:c r="C183" s="2"/>
      <x:c r="D183" s="2"/>
      <x:c r="E183" s="2"/>
      <x:c r="F183" s="2"/>
      <x:c r="G183" s="2"/>
      <x:c r="H183" s="2"/>
      <x:c r="I183" s="2"/>
      <x:c r="J183" s="2"/>
      <x:c r="K183" s="2"/>
      <x:c r="L183" s="2"/>
      <x:c r="M183" s="2"/>
      <x:c r="N183" s="2"/>
      <x:c r="O183" s="2"/>
      <x:c r="P183" s="2"/>
      <x:c r="Q183" s="2"/>
    </x:row>
    <x:row r="184" ht="23" customHeight="1">
      <x:c r="A184" s="2"/>
      <x:c r="B184" s="2"/>
      <x:c r="C184" s="2"/>
      <x:c r="D184" s="2"/>
      <x:c r="E184" s="2"/>
      <x:c r="F184" s="2"/>
      <x:c r="G184" s="2"/>
      <x:c r="H184" s="2"/>
      <x:c r="I184" s="2"/>
      <x:c r="J184" s="2"/>
      <x:c r="K184" s="2"/>
      <x:c r="L184" s="2"/>
      <x:c r="M184" s="2"/>
      <x:c r="N184" s="2"/>
      <x:c r="O184" s="2"/>
      <x:c r="P184" s="2"/>
      <x:c r="Q184" s="2"/>
    </x:row>
    <x:row r="185" ht="23" customHeight="1">
      <x:c r="A185" s="2"/>
      <x:c r="B185" s="2"/>
      <x:c r="C185" s="2"/>
      <x:c r="D185" s="2"/>
      <x:c r="E185" s="2"/>
      <x:c r="F185" s="2"/>
      <x:c r="G185" s="2"/>
      <x:c r="H185" s="2"/>
      <x:c r="I185" s="2"/>
      <x:c r="J185" s="2"/>
      <x:c r="K185" s="2"/>
      <x:c r="L185" s="2"/>
      <x:c r="M185" s="2"/>
      <x:c r="N185" s="2"/>
      <x:c r="O185" s="2"/>
      <x:c r="P185" s="2"/>
      <x:c r="Q185" s="2"/>
    </x:row>
    <x:row r="186" ht="23" customHeight="1">
      <x:c r="A186" s="2"/>
      <x:c r="B186" s="2"/>
      <x:c r="C186" s="2"/>
      <x:c r="D186" s="2"/>
      <x:c r="E186" s="2"/>
      <x:c r="F186" s="2"/>
      <x:c r="G186" s="2"/>
      <x:c r="H186" s="2"/>
      <x:c r="I186" s="2"/>
      <x:c r="J186" s="2"/>
      <x:c r="K186" s="2"/>
      <x:c r="L186" s="2"/>
      <x:c r="M186" s="2"/>
      <x:c r="N186" s="2"/>
      <x:c r="O186" s="2"/>
      <x:c r="P186" s="2"/>
      <x:c r="Q186" s="2"/>
    </x:row>
    <x:row r="187" ht="23" customHeight="1">
      <x:c r="A187" s="2"/>
      <x:c r="B187" s="2"/>
      <x:c r="C187" s="2"/>
      <x:c r="D187" s="2"/>
      <x:c r="E187" s="2"/>
      <x:c r="F187" s="2"/>
      <x:c r="G187" s="2"/>
      <x:c r="H187" s="2"/>
      <x:c r="I187" s="2"/>
      <x:c r="J187" s="2"/>
      <x:c r="K187" s="2"/>
      <x:c r="L187" s="2"/>
      <x:c r="M187" s="2"/>
      <x:c r="N187" s="2"/>
      <x:c r="O187" s="2"/>
      <x:c r="P187" s="2"/>
      <x:c r="Q187" s="2"/>
    </x:row>
    <x:row r="188" ht="23" customHeight="1">
      <x:c r="A188" s="2"/>
      <x:c r="B188" s="2"/>
      <x:c r="C188" s="2"/>
      <x:c r="D188" s="2"/>
      <x:c r="E188" s="2"/>
      <x:c r="F188" s="2"/>
      <x:c r="G188" s="2"/>
      <x:c r="H188" s="2"/>
      <x:c r="I188" s="2"/>
      <x:c r="J188" s="2"/>
      <x:c r="K188" s="2"/>
      <x:c r="L188" s="2"/>
      <x:c r="M188" s="2"/>
      <x:c r="N188" s="2"/>
      <x:c r="O188" s="2"/>
      <x:c r="P188" s="2"/>
      <x:c r="Q188" s="2"/>
    </x:row>
    <x:row r="189" ht="23" customHeight="1">
      <x:c r="A189" s="2"/>
      <x:c r="B189" s="2"/>
      <x:c r="C189" s="2"/>
      <x:c r="D189" s="2"/>
      <x:c r="E189" s="2"/>
      <x:c r="F189" s="2"/>
      <x:c r="G189" s="2"/>
      <x:c r="H189" s="2"/>
      <x:c r="I189" s="2"/>
      <x:c r="J189" s="2"/>
      <x:c r="K189" s="2"/>
      <x:c r="L189" s="2"/>
      <x:c r="M189" s="2"/>
      <x:c r="N189" s="2"/>
      <x:c r="O189" s="2"/>
      <x:c r="P189" s="2"/>
      <x:c r="Q189" s="2"/>
    </x:row>
    <x:row r="190" ht="23" customHeight="1">
      <x:c r="A190" s="2"/>
      <x:c r="B190" s="2"/>
      <x:c r="C190" s="2"/>
      <x:c r="D190" s="2"/>
      <x:c r="E190" s="2"/>
      <x:c r="F190" s="2"/>
      <x:c r="G190" s="2"/>
      <x:c r="H190" s="2"/>
      <x:c r="I190" s="2"/>
      <x:c r="J190" s="2"/>
      <x:c r="K190" s="2"/>
      <x:c r="L190" s="2"/>
      <x:c r="M190" s="2"/>
      <x:c r="N190" s="2"/>
      <x:c r="O190" s="2"/>
      <x:c r="P190" s="2"/>
      <x:c r="Q190" s="2"/>
    </x:row>
    <x:row r="191" ht="23" customHeight="1">
      <x:c r="A191" s="2"/>
      <x:c r="B191" s="2"/>
      <x:c r="C191" s="2"/>
      <x:c r="D191" s="2"/>
      <x:c r="E191" s="2"/>
      <x:c r="F191" s="2"/>
      <x:c r="G191" s="2"/>
      <x:c r="H191" s="2"/>
      <x:c r="I191" s="2"/>
      <x:c r="J191" s="2"/>
      <x:c r="K191" s="2"/>
      <x:c r="L191" s="2"/>
      <x:c r="M191" s="2"/>
      <x:c r="N191" s="2"/>
      <x:c r="O191" s="2"/>
      <x:c r="P191" s="2"/>
      <x:c r="Q191" s="2"/>
    </x:row>
    <x:row r="192" ht="23" customHeight="1">
      <x:c r="A192" s="2"/>
      <x:c r="B192" s="2"/>
      <x:c r="C192" s="2"/>
      <x:c r="D192" s="2"/>
      <x:c r="E192" s="2"/>
      <x:c r="F192" s="2"/>
      <x:c r="G192" s="2"/>
      <x:c r="H192" s="2"/>
      <x:c r="I192" s="2"/>
      <x:c r="J192" s="2"/>
      <x:c r="K192" s="2"/>
      <x:c r="L192" s="2"/>
      <x:c r="M192" s="2"/>
      <x:c r="N192" s="2"/>
      <x:c r="O192" s="2"/>
      <x:c r="P192" s="2"/>
      <x:c r="Q192" s="2"/>
    </x:row>
    <x:row r="193" ht="23" customHeight="1">
      <x:c r="A193" s="2"/>
      <x:c r="B193" s="2"/>
      <x:c r="C193" s="2"/>
      <x:c r="D193" s="2"/>
      <x:c r="E193" s="2"/>
      <x:c r="F193" s="2"/>
      <x:c r="G193" s="2"/>
      <x:c r="H193" s="2"/>
      <x:c r="I193" s="2"/>
      <x:c r="J193" s="2"/>
      <x:c r="K193" s="2"/>
      <x:c r="L193" s="2"/>
      <x:c r="M193" s="2"/>
      <x:c r="N193" s="2"/>
      <x:c r="O193" s="2"/>
      <x:c r="P193" s="2"/>
      <x:c r="Q193" s="2"/>
    </x:row>
    <x:row r="194" ht="23" customHeight="1">
      <x:c r="A194" s="2"/>
      <x:c r="B194" s="2"/>
      <x:c r="C194" s="2"/>
      <x:c r="D194" s="2"/>
      <x:c r="E194" s="2"/>
      <x:c r="F194" s="2"/>
      <x:c r="G194" s="2"/>
      <x:c r="H194" s="2"/>
      <x:c r="I194" s="2"/>
      <x:c r="J194" s="2"/>
      <x:c r="K194" s="2"/>
      <x:c r="L194" s="2"/>
      <x:c r="M194" s="2"/>
      <x:c r="N194" s="2"/>
      <x:c r="O194" s="2"/>
      <x:c r="P194" s="2"/>
      <x:c r="Q194" s="2"/>
    </x:row>
    <x:row r="195" ht="23" customHeight="1">
      <x:c r="A195" s="2"/>
      <x:c r="B195" s="2"/>
      <x:c r="C195" s="2"/>
      <x:c r="D195" s="2"/>
      <x:c r="E195" s="2"/>
      <x:c r="F195" s="2"/>
      <x:c r="G195" s="2"/>
      <x:c r="H195" s="2"/>
      <x:c r="I195" s="2"/>
      <x:c r="J195" s="2"/>
      <x:c r="K195" s="2"/>
      <x:c r="L195" s="2"/>
      <x:c r="M195" s="2"/>
      <x:c r="N195" s="2"/>
      <x:c r="O195" s="2"/>
      <x:c r="P195" s="2"/>
      <x:c r="Q195" s="2"/>
    </x:row>
    <x:row r="196" ht="23" customHeight="1">
      <x:c r="A196" s="2"/>
      <x:c r="B196" s="2"/>
      <x:c r="C196" s="2"/>
      <x:c r="D196" s="2"/>
      <x:c r="E196" s="2"/>
      <x:c r="F196" s="2"/>
      <x:c r="G196" s="2"/>
      <x:c r="H196" s="2"/>
      <x:c r="I196" s="2"/>
      <x:c r="J196" s="2"/>
      <x:c r="K196" s="2"/>
      <x:c r="L196" s="2"/>
      <x:c r="M196" s="2"/>
      <x:c r="N196" s="2"/>
      <x:c r="O196" s="2"/>
      <x:c r="P196" s="2"/>
      <x:c r="Q196" s="2"/>
    </x:row>
    <x:row r="197" ht="23" customHeight="1">
      <x:c r="A197" s="2"/>
      <x:c r="B197" s="2"/>
      <x:c r="C197" s="2"/>
      <x:c r="D197" s="2"/>
      <x:c r="E197" s="2"/>
      <x:c r="F197" s="2"/>
      <x:c r="G197" s="2"/>
      <x:c r="H197" s="2"/>
      <x:c r="I197" s="2"/>
      <x:c r="J197" s="2"/>
      <x:c r="K197" s="2"/>
      <x:c r="L197" s="2"/>
      <x:c r="M197" s="2"/>
      <x:c r="N197" s="2"/>
      <x:c r="O197" s="2"/>
      <x:c r="P197" s="2"/>
      <x:c r="Q197" s="2"/>
    </x:row>
    <x:row r="198" ht="23" customHeight="1">
      <x:c r="A198" s="2"/>
      <x:c r="B198" s="2"/>
      <x:c r="C198" s="2"/>
      <x:c r="D198" s="2"/>
      <x:c r="E198" s="2"/>
      <x:c r="F198" s="2"/>
      <x:c r="G198" s="2"/>
      <x:c r="H198" s="2"/>
      <x:c r="I198" s="2"/>
      <x:c r="J198" s="2"/>
      <x:c r="K198" s="2"/>
      <x:c r="L198" s="2"/>
      <x:c r="M198" s="2"/>
      <x:c r="N198" s="2"/>
      <x:c r="O198" s="2"/>
      <x:c r="P198" s="2"/>
      <x:c r="Q198" s="2"/>
    </x:row>
    <x:row r="199" ht="23" customHeight="1">
      <x:c r="A199" s="2"/>
      <x:c r="B199" s="2"/>
      <x:c r="C199" s="2"/>
      <x:c r="D199" s="2"/>
      <x:c r="E199" s="2"/>
      <x:c r="F199" s="2"/>
      <x:c r="G199" s="2"/>
      <x:c r="H199" s="2"/>
      <x:c r="I199" s="2"/>
      <x:c r="J199" s="2"/>
      <x:c r="K199" s="2"/>
      <x:c r="L199" s="2"/>
      <x:c r="M199" s="2"/>
      <x:c r="N199" s="2"/>
      <x:c r="O199" s="2"/>
      <x:c r="P199" s="2"/>
      <x:c r="Q199" s="2"/>
    </x:row>
    <x:row r="200" ht="23" customHeight="1">
      <x:c r="A200" s="2"/>
      <x:c r="B200" s="2"/>
      <x:c r="C200" s="2"/>
      <x:c r="D200" s="2"/>
      <x:c r="E200" s="2"/>
      <x:c r="F200" s="2"/>
      <x:c r="G200" s="2"/>
      <x:c r="H200" s="2"/>
      <x:c r="I200" s="2"/>
      <x:c r="J200" s="2"/>
      <x:c r="K200" s="2"/>
      <x:c r="L200" s="2"/>
      <x:c r="M200" s="2"/>
      <x:c r="N200" s="2"/>
      <x:c r="O200" s="2"/>
      <x:c r="P200" s="2"/>
      <x:c r="Q200" s="2"/>
    </x:row>
    <x:row r="201" ht="23" customHeight="1">
      <x:c r="A201" s="2"/>
      <x:c r="B201" s="2"/>
      <x:c r="C201" s="2"/>
      <x:c r="D201" s="2"/>
      <x:c r="E201" s="2"/>
      <x:c r="F201" s="2"/>
      <x:c r="G201" s="2"/>
      <x:c r="H201" s="2"/>
      <x:c r="I201" s="2"/>
      <x:c r="J201" s="2"/>
      <x:c r="K201" s="2"/>
      <x:c r="L201" s="2"/>
      <x:c r="M201" s="2"/>
      <x:c r="N201" s="2"/>
      <x:c r="O201" s="2"/>
      <x:c r="P201" s="2"/>
      <x:c r="Q201" s="2"/>
    </x:row>
    <x:row r="202" ht="23" customHeight="1">
      <x:c r="A202" s="2"/>
      <x:c r="B202" s="2"/>
      <x:c r="C202" s="2"/>
      <x:c r="D202" s="2"/>
      <x:c r="E202" s="2"/>
      <x:c r="F202" s="2"/>
      <x:c r="G202" s="2"/>
      <x:c r="H202" s="2"/>
      <x:c r="I202" s="2"/>
      <x:c r="J202" s="2"/>
      <x:c r="K202" s="2"/>
      <x:c r="L202" s="2"/>
      <x:c r="M202" s="2"/>
      <x:c r="N202" s="2"/>
      <x:c r="O202" s="2"/>
      <x:c r="P202" s="2"/>
      <x:c r="Q202" s="2"/>
    </x:row>
    <x:row r="203" ht="23" customHeight="1">
      <x:c r="A203" s="2"/>
      <x:c r="B203" s="2"/>
      <x:c r="C203" s="2"/>
      <x:c r="D203" s="2"/>
      <x:c r="E203" s="2"/>
      <x:c r="F203" s="2"/>
      <x:c r="G203" s="2"/>
      <x:c r="H203" s="2"/>
      <x:c r="I203" s="2"/>
      <x:c r="J203" s="2"/>
      <x:c r="K203" s="2"/>
      <x:c r="L203" s="2"/>
      <x:c r="M203" s="2"/>
      <x:c r="N203" s="2"/>
      <x:c r="O203" s="2"/>
      <x:c r="P203" s="2"/>
      <x:c r="Q203" s="2"/>
    </x:row>
    <x:row r="204" ht="23" customHeight="1">
      <x:c r="A204" s="2"/>
      <x:c r="B204" s="2"/>
      <x:c r="C204" s="2"/>
      <x:c r="D204" s="2"/>
      <x:c r="E204" s="2"/>
      <x:c r="F204" s="2"/>
      <x:c r="G204" s="2"/>
      <x:c r="H204" s="2"/>
      <x:c r="I204" s="2"/>
      <x:c r="J204" s="2"/>
      <x:c r="K204" s="2"/>
      <x:c r="L204" s="2"/>
      <x:c r="M204" s="2"/>
      <x:c r="N204" s="2"/>
      <x:c r="O204" s="2"/>
      <x:c r="P204" s="2"/>
      <x:c r="Q204" s="2"/>
    </x:row>
    <x:row r="205" ht="23" customHeight="1">
      <x:c r="A205" s="2"/>
      <x:c r="B205" s="2"/>
      <x:c r="C205" s="2"/>
      <x:c r="D205" s="2"/>
      <x:c r="E205" s="2"/>
      <x:c r="F205" s="2"/>
      <x:c r="G205" s="2"/>
      <x:c r="H205" s="2"/>
      <x:c r="I205" s="2"/>
      <x:c r="J205" s="2"/>
      <x:c r="K205" s="2"/>
      <x:c r="L205" s="2"/>
      <x:c r="M205" s="2"/>
      <x:c r="N205" s="2"/>
      <x:c r="O205" s="2"/>
      <x:c r="P205" s="2"/>
      <x:c r="Q205" s="2"/>
    </x:row>
    <x:row r="206" ht="23" customHeight="1">
      <x:c r="A206" s="2"/>
      <x:c r="B206" s="2"/>
      <x:c r="C206" s="2"/>
      <x:c r="D206" s="2"/>
      <x:c r="E206" s="2"/>
      <x:c r="F206" s="2"/>
      <x:c r="G206" s="2"/>
      <x:c r="H206" s="2"/>
      <x:c r="I206" s="2"/>
      <x:c r="J206" s="2"/>
      <x:c r="K206" s="2"/>
      <x:c r="L206" s="2"/>
      <x:c r="M206" s="2"/>
      <x:c r="N206" s="2"/>
      <x:c r="O206" s="2"/>
      <x:c r="P206" s="2"/>
      <x:c r="Q206" s="2"/>
    </x:row>
    <x:row r="207" ht="23" customHeight="1">
      <x:c r="A207" s="2"/>
      <x:c r="B207" s="2"/>
      <x:c r="C207" s="2"/>
      <x:c r="D207" s="2"/>
      <x:c r="E207" s="2"/>
      <x:c r="F207" s="2"/>
      <x:c r="G207" s="2"/>
      <x:c r="H207" s="2"/>
      <x:c r="I207" s="2"/>
      <x:c r="J207" s="2"/>
      <x:c r="K207" s="2"/>
      <x:c r="L207" s="2"/>
      <x:c r="M207" s="2"/>
      <x:c r="N207" s="2"/>
      <x:c r="O207" s="2"/>
      <x:c r="P207" s="2"/>
      <x:c r="Q207" s="2"/>
    </x:row>
    <x:row r="208" ht="23" customHeight="1">
      <x:c r="A208" s="2"/>
      <x:c r="B208" s="2"/>
      <x:c r="C208" s="2"/>
      <x:c r="D208" s="2"/>
      <x:c r="E208" s="2"/>
      <x:c r="F208" s="2"/>
      <x:c r="G208" s="2"/>
      <x:c r="H208" s="2"/>
      <x:c r="I208" s="2"/>
      <x:c r="J208" s="2"/>
      <x:c r="K208" s="2"/>
      <x:c r="L208" s="2"/>
      <x:c r="M208" s="2"/>
      <x:c r="N208" s="2"/>
      <x:c r="O208" s="2"/>
      <x:c r="P208" s="2"/>
      <x:c r="Q208" s="2"/>
    </x:row>
    <x:row r="209" ht="23" customHeight="1">
      <x:c r="A209" s="2"/>
      <x:c r="B209" s="2"/>
      <x:c r="C209" s="2"/>
      <x:c r="D209" s="2"/>
      <x:c r="E209" s="2"/>
      <x:c r="F209" s="2"/>
      <x:c r="G209" s="2"/>
      <x:c r="H209" s="2"/>
      <x:c r="I209" s="2"/>
      <x:c r="J209" s="2"/>
      <x:c r="K209" s="2"/>
      <x:c r="L209" s="2"/>
      <x:c r="M209" s="2"/>
      <x:c r="N209" s="2"/>
      <x:c r="O209" s="2"/>
      <x:c r="P209" s="2"/>
      <x:c r="Q209" s="2"/>
    </x:row>
    <x:row r="210" ht="23" customHeight="1">
      <x:c r="A210" s="2"/>
      <x:c r="B210" s="2"/>
      <x:c r="C210" s="2"/>
      <x:c r="D210" s="2"/>
      <x:c r="E210" s="2"/>
      <x:c r="F210" s="2"/>
      <x:c r="G210" s="2"/>
      <x:c r="H210" s="2"/>
      <x:c r="I210" s="2"/>
      <x:c r="J210" s="2"/>
      <x:c r="K210" s="2"/>
      <x:c r="L210" s="2"/>
      <x:c r="M210" s="2"/>
      <x:c r="N210" s="2"/>
      <x:c r="O210" s="2"/>
      <x:c r="P210" s="2"/>
      <x:c r="Q210" s="2"/>
    </x:row>
    <x:row r="211" ht="23" customHeight="1">
      <x:c r="A211" s="2"/>
      <x:c r="B211" s="2"/>
      <x:c r="C211" s="2"/>
      <x:c r="D211" s="2"/>
      <x:c r="E211" s="2"/>
      <x:c r="F211" s="2"/>
      <x:c r="G211" s="2"/>
      <x:c r="H211" s="2"/>
      <x:c r="I211" s="2"/>
      <x:c r="J211" s="2"/>
      <x:c r="K211" s="2"/>
      <x:c r="L211" s="2"/>
      <x:c r="M211" s="2"/>
      <x:c r="N211" s="2"/>
      <x:c r="O211" s="2"/>
      <x:c r="P211" s="2"/>
      <x:c r="Q211" s="2"/>
    </x:row>
    <x:row r="212" ht="23" customHeight="1">
      <x:c r="A212" s="2"/>
      <x:c r="B212" s="2"/>
      <x:c r="C212" s="2"/>
      <x:c r="D212" s="2"/>
      <x:c r="E212" s="2"/>
      <x:c r="F212" s="2"/>
      <x:c r="G212" s="2"/>
      <x:c r="H212" s="2"/>
      <x:c r="I212" s="2"/>
      <x:c r="J212" s="2"/>
      <x:c r="K212" s="2"/>
      <x:c r="L212" s="2"/>
      <x:c r="M212" s="2"/>
      <x:c r="N212" s="2"/>
      <x:c r="O212" s="2"/>
      <x:c r="P212" s="2"/>
      <x:c r="Q212" s="2"/>
    </x:row>
    <x:row r="213" ht="23" customHeight="1">
      <x:c r="A213" s="2"/>
      <x:c r="B213" s="2"/>
      <x:c r="C213" s="2"/>
      <x:c r="D213" s="2"/>
      <x:c r="E213" s="2"/>
      <x:c r="F213" s="2"/>
      <x:c r="G213" s="2"/>
      <x:c r="H213" s="2"/>
      <x:c r="I213" s="2"/>
      <x:c r="J213" s="2"/>
      <x:c r="K213" s="2"/>
      <x:c r="L213" s="2"/>
      <x:c r="M213" s="2"/>
      <x:c r="N213" s="2"/>
      <x:c r="O213" s="2"/>
      <x:c r="P213" s="2"/>
      <x:c r="Q213" s="2"/>
    </x:row>
    <x:row r="214" ht="23" customHeight="1">
      <x:c r="A214" s="2"/>
      <x:c r="B214" s="2"/>
      <x:c r="C214" s="2"/>
      <x:c r="D214" s="2"/>
      <x:c r="E214" s="2"/>
      <x:c r="F214" s="2"/>
      <x:c r="G214" s="2"/>
      <x:c r="H214" s="2"/>
      <x:c r="I214" s="2"/>
      <x:c r="J214" s="2"/>
      <x:c r="K214" s="2"/>
      <x:c r="L214" s="2"/>
      <x:c r="M214" s="2"/>
      <x:c r="N214" s="2"/>
      <x:c r="O214" s="2"/>
      <x:c r="P214" s="2"/>
      <x:c r="Q214" s="2"/>
    </x:row>
    <x:row r="215" ht="23" customHeight="1">
      <x:c r="A215" s="2"/>
      <x:c r="B215" s="2"/>
      <x:c r="C215" s="2"/>
      <x:c r="D215" s="2"/>
      <x:c r="E215" s="2"/>
      <x:c r="F215" s="2"/>
      <x:c r="G215" s="2"/>
      <x:c r="H215" s="2"/>
      <x:c r="I215" s="2"/>
      <x:c r="J215" s="2"/>
      <x:c r="K215" s="2"/>
      <x:c r="L215" s="2"/>
      <x:c r="M215" s="2"/>
      <x:c r="N215" s="2"/>
      <x:c r="O215" s="2"/>
      <x:c r="P215" s="2"/>
      <x:c r="Q215" s="2"/>
    </x:row>
    <x:row r="216" ht="23" customHeight="1">
      <x:c r="A216" s="2"/>
      <x:c r="B216" s="2"/>
      <x:c r="C216" s="2"/>
      <x:c r="D216" s="2"/>
      <x:c r="E216" s="2"/>
      <x:c r="F216" s="2"/>
      <x:c r="G216" s="2"/>
      <x:c r="H216" s="2"/>
      <x:c r="I216" s="2"/>
      <x:c r="J216" s="2"/>
      <x:c r="K216" s="2"/>
      <x:c r="L216" s="2"/>
      <x:c r="M216" s="2"/>
      <x:c r="N216" s="2"/>
      <x:c r="O216" s="2"/>
      <x:c r="P216" s="2"/>
      <x:c r="Q216" s="2"/>
    </x:row>
    <x:row r="217" ht="23" customHeight="1">
      <x:c r="A217" s="2"/>
      <x:c r="B217" s="2"/>
      <x:c r="C217" s="2"/>
      <x:c r="D217" s="2"/>
      <x:c r="E217" s="2"/>
      <x:c r="F217" s="2"/>
      <x:c r="G217" s="2"/>
      <x:c r="H217" s="2"/>
      <x:c r="I217" s="2"/>
      <x:c r="J217" s="2"/>
      <x:c r="K217" s="2"/>
      <x:c r="L217" s="2"/>
      <x:c r="M217" s="2"/>
      <x:c r="N217" s="2"/>
      <x:c r="O217" s="2"/>
      <x:c r="P217" s="2"/>
      <x:c r="Q217" s="2"/>
    </x:row>
    <x:row r="218" ht="23" customHeight="1">
      <x:c r="A218" s="2"/>
      <x:c r="B218" s="2"/>
      <x:c r="C218" s="2"/>
      <x:c r="D218" s="2"/>
      <x:c r="E218" s="2"/>
      <x:c r="F218" s="2"/>
      <x:c r="G218" s="2"/>
      <x:c r="H218" s="2"/>
      <x:c r="I218" s="2"/>
      <x:c r="J218" s="2"/>
      <x:c r="K218" s="2"/>
      <x:c r="L218" s="2"/>
      <x:c r="M218" s="2"/>
      <x:c r="N218" s="2"/>
      <x:c r="O218" s="2"/>
      <x:c r="P218" s="2"/>
      <x:c r="Q218" s="2"/>
    </x:row>
    <x:row r="219" ht="23" customHeight="1">
      <x:c r="A219" s="2"/>
      <x:c r="B219" s="2"/>
      <x:c r="C219" s="2"/>
      <x:c r="D219" s="2"/>
      <x:c r="E219" s="2"/>
      <x:c r="F219" s="2"/>
      <x:c r="G219" s="2"/>
      <x:c r="H219" s="2"/>
      <x:c r="I219" s="2"/>
      <x:c r="J219" s="2"/>
      <x:c r="K219" s="2"/>
      <x:c r="L219" s="2"/>
      <x:c r="M219" s="2"/>
      <x:c r="N219" s="2"/>
      <x:c r="O219" s="2"/>
      <x:c r="P219" s="2"/>
      <x:c r="Q219" s="2"/>
    </x:row>
    <x:row r="220" ht="23" customHeight="1">
      <x:c r="A220" s="2"/>
      <x:c r="B220" s="2"/>
      <x:c r="C220" s="2"/>
      <x:c r="D220" s="2"/>
      <x:c r="E220" s="2"/>
      <x:c r="F220" s="2"/>
      <x:c r="G220" s="2"/>
      <x:c r="H220" s="2"/>
      <x:c r="I220" s="2"/>
      <x:c r="J220" s="2"/>
      <x:c r="K220" s="2"/>
      <x:c r="L220" s="2"/>
      <x:c r="M220" s="2"/>
      <x:c r="N220" s="2"/>
      <x:c r="O220" s="2"/>
      <x:c r="P220" s="2"/>
      <x:c r="Q220" s="2"/>
    </x:row>
    <x:row r="221" ht="23" customHeight="1">
      <x:c r="A221" s="2"/>
      <x:c r="B221" s="2"/>
      <x:c r="C221" s="2"/>
      <x:c r="D221" s="2"/>
      <x:c r="E221" s="2"/>
      <x:c r="F221" s="2"/>
      <x:c r="G221" s="2"/>
      <x:c r="H221" s="2"/>
      <x:c r="I221" s="2"/>
      <x:c r="J221" s="2"/>
      <x:c r="K221" s="2"/>
      <x:c r="L221" s="2"/>
      <x:c r="M221" s="2"/>
      <x:c r="N221" s="2"/>
      <x:c r="O221" s="2"/>
      <x:c r="P221" s="2"/>
      <x:c r="Q221" s="2"/>
    </x:row>
    <x:row r="222" ht="23" customHeight="1">
      <x:c r="A222" s="2"/>
      <x:c r="B222" s="2"/>
      <x:c r="C222" s="2"/>
      <x:c r="D222" s="2"/>
      <x:c r="E222" s="2"/>
      <x:c r="F222" s="2"/>
      <x:c r="G222" s="2"/>
      <x:c r="H222" s="2"/>
      <x:c r="I222" s="2"/>
      <x:c r="J222" s="2"/>
      <x:c r="K222" s="2"/>
      <x:c r="L222" s="2"/>
      <x:c r="M222" s="2"/>
      <x:c r="N222" s="2"/>
      <x:c r="O222" s="2"/>
      <x:c r="P222" s="2"/>
      <x:c r="Q222" s="2"/>
    </x:row>
    <x:row r="223" ht="23" customHeight="1">
      <x:c r="A223" s="2"/>
      <x:c r="B223" s="2"/>
      <x:c r="C223" s="2"/>
      <x:c r="D223" s="2"/>
      <x:c r="E223" s="2"/>
      <x:c r="F223" s="2"/>
      <x:c r="G223" s="2"/>
      <x:c r="H223" s="2"/>
      <x:c r="I223" s="2"/>
      <x:c r="J223" s="2"/>
      <x:c r="K223" s="2"/>
      <x:c r="L223" s="2"/>
      <x:c r="M223" s="2"/>
      <x:c r="N223" s="2"/>
      <x:c r="O223" s="2"/>
      <x:c r="P223" s="2"/>
      <x:c r="Q223" s="2"/>
    </x:row>
    <x:row r="224" ht="23" customHeight="1">
      <x:c r="A224" s="2"/>
      <x:c r="B224" s="2"/>
      <x:c r="C224" s="2"/>
      <x:c r="D224" s="2"/>
      <x:c r="E224" s="2"/>
      <x:c r="F224" s="2"/>
      <x:c r="G224" s="2"/>
      <x:c r="H224" s="2"/>
      <x:c r="I224" s="2"/>
      <x:c r="J224" s="2"/>
      <x:c r="K224" s="2"/>
      <x:c r="L224" s="2"/>
      <x:c r="M224" s="2"/>
      <x:c r="N224" s="2"/>
      <x:c r="O224" s="2"/>
      <x:c r="P224" s="2"/>
      <x:c r="Q224" s="2"/>
    </x:row>
    <x:row r="225" ht="23" customHeight="1">
      <x:c r="A225" s="2"/>
      <x:c r="B225" s="2"/>
      <x:c r="C225" s="2"/>
      <x:c r="D225" s="2"/>
      <x:c r="E225" s="2"/>
      <x:c r="F225" s="2"/>
      <x:c r="G225" s="2"/>
      <x:c r="H225" s="2"/>
      <x:c r="I225" s="2"/>
      <x:c r="J225" s="2"/>
      <x:c r="K225" s="2"/>
      <x:c r="L225" s="2"/>
      <x:c r="M225" s="2"/>
      <x:c r="N225" s="2"/>
      <x:c r="O225" s="2"/>
      <x:c r="P225" s="2"/>
      <x:c r="Q225" s="2"/>
    </x:row>
    <x:row r="226" ht="23" customHeight="1">
      <x:c r="A226" s="2"/>
      <x:c r="B226" s="2"/>
      <x:c r="C226" s="2"/>
      <x:c r="D226" s="2"/>
      <x:c r="E226" s="2"/>
      <x:c r="F226" s="2"/>
      <x:c r="G226" s="2"/>
      <x:c r="H226" s="2"/>
      <x:c r="I226" s="2"/>
      <x:c r="J226" s="2"/>
      <x:c r="K226" s="2"/>
      <x:c r="L226" s="2"/>
      <x:c r="M226" s="2"/>
      <x:c r="N226" s="2"/>
      <x:c r="O226" s="2"/>
      <x:c r="P226" s="2"/>
      <x:c r="Q226" s="2"/>
    </x:row>
    <x:row r="227" ht="23" customHeight="1">
      <x:c r="A227" s="2"/>
      <x:c r="B227" s="2"/>
      <x:c r="C227" s="2"/>
      <x:c r="D227" s="2"/>
      <x:c r="E227" s="2"/>
      <x:c r="F227" s="2"/>
      <x:c r="G227" s="2"/>
      <x:c r="H227" s="2"/>
      <x:c r="I227" s="2"/>
      <x:c r="J227" s="2"/>
      <x:c r="K227" s="2"/>
      <x:c r="L227" s="2"/>
      <x:c r="M227" s="2"/>
      <x:c r="N227" s="2"/>
      <x:c r="O227" s="2"/>
      <x:c r="P227" s="2"/>
      <x:c r="Q227" s="2"/>
    </x:row>
    <x:row r="228" ht="23" customHeight="1">
      <x:c r="A228" s="2"/>
      <x:c r="B228" s="2"/>
      <x:c r="C228" s="2"/>
      <x:c r="D228" s="2"/>
      <x:c r="E228" s="2"/>
      <x:c r="F228" s="2"/>
      <x:c r="G228" s="2"/>
      <x:c r="H228" s="2"/>
      <x:c r="I228" s="2"/>
      <x:c r="J228" s="2"/>
      <x:c r="K228" s="2"/>
      <x:c r="L228" s="2"/>
      <x:c r="M228" s="2"/>
      <x:c r="N228" s="2"/>
      <x:c r="O228" s="2"/>
      <x:c r="P228" s="2"/>
      <x:c r="Q228" s="2"/>
    </x:row>
    <x:row r="229" ht="23" customHeight="1">
      <x:c r="A229" s="2"/>
      <x:c r="B229" s="2"/>
      <x:c r="C229" s="2"/>
      <x:c r="D229" s="2"/>
      <x:c r="E229" s="2"/>
      <x:c r="F229" s="2"/>
      <x:c r="G229" s="2"/>
      <x:c r="H229" s="2"/>
      <x:c r="I229" s="2"/>
      <x:c r="J229" s="2"/>
      <x:c r="K229" s="2"/>
      <x:c r="L229" s="2"/>
      <x:c r="M229" s="2"/>
      <x:c r="N229" s="2"/>
      <x:c r="O229" s="2"/>
      <x:c r="P229" s="2"/>
      <x:c r="Q229" s="2"/>
    </x:row>
    <x:row r="230" ht="23" customHeight="1">
      <x:c r="A230" s="2"/>
      <x:c r="B230" s="2"/>
      <x:c r="C230" s="2"/>
      <x:c r="D230" s="2"/>
      <x:c r="E230" s="2"/>
      <x:c r="F230" s="2"/>
      <x:c r="G230" s="2"/>
      <x:c r="H230" s="2"/>
      <x:c r="I230" s="2"/>
      <x:c r="J230" s="2"/>
      <x:c r="K230" s="2"/>
      <x:c r="L230" s="2"/>
      <x:c r="M230" s="2"/>
      <x:c r="N230" s="2"/>
      <x:c r="O230" s="2"/>
      <x:c r="P230" s="2"/>
      <x:c r="Q230" s="2"/>
    </x:row>
    <x:row r="231" ht="23" customHeight="1">
      <x:c r="A231" s="2"/>
      <x:c r="B231" s="2"/>
      <x:c r="C231" s="2"/>
      <x:c r="D231" s="2"/>
      <x:c r="E231" s="2"/>
      <x:c r="F231" s="2"/>
      <x:c r="G231" s="2"/>
      <x:c r="H231" s="2"/>
      <x:c r="I231" s="2"/>
      <x:c r="J231" s="2"/>
      <x:c r="K231" s="2"/>
      <x:c r="L231" s="2"/>
      <x:c r="M231" s="2"/>
      <x:c r="N231" s="2"/>
      <x:c r="O231" s="2"/>
      <x:c r="P231" s="2"/>
      <x:c r="Q231" s="2"/>
    </x:row>
    <x:row r="232" ht="23" customHeight="1">
      <x:c r="A232" s="2"/>
      <x:c r="B232" s="2"/>
      <x:c r="C232" s="2"/>
      <x:c r="D232" s="2"/>
      <x:c r="E232" s="2"/>
      <x:c r="F232" s="2"/>
      <x:c r="G232" s="2"/>
      <x:c r="H232" s="2"/>
      <x:c r="I232" s="2"/>
      <x:c r="J232" s="2"/>
      <x:c r="K232" s="2"/>
      <x:c r="L232" s="2"/>
      <x:c r="M232" s="2"/>
      <x:c r="N232" s="2"/>
      <x:c r="O232" s="2"/>
      <x:c r="P232" s="2"/>
      <x:c r="Q232" s="2"/>
    </x:row>
    <x:row r="233" ht="23" customHeight="1">
      <x:c r="A233" s="2"/>
      <x:c r="B233" s="2"/>
      <x:c r="C233" s="2"/>
      <x:c r="D233" s="2"/>
      <x:c r="E233" s="2"/>
      <x:c r="F233" s="2"/>
      <x:c r="G233" s="2"/>
      <x:c r="H233" s="2"/>
      <x:c r="I233" s="2"/>
      <x:c r="J233" s="2"/>
      <x:c r="K233" s="2"/>
      <x:c r="L233" s="2"/>
      <x:c r="M233" s="2"/>
      <x:c r="N233" s="2"/>
      <x:c r="O233" s="2"/>
      <x:c r="P233" s="2"/>
      <x:c r="Q233" s="2"/>
    </x:row>
    <x:row r="234" ht="23" customHeight="1">
      <x:c r="A234" s="2"/>
      <x:c r="B234" s="2"/>
      <x:c r="C234" s="2"/>
      <x:c r="D234" s="2"/>
      <x:c r="E234" s="2"/>
      <x:c r="F234" s="2"/>
      <x:c r="G234" s="2"/>
      <x:c r="H234" s="2"/>
      <x:c r="I234" s="2"/>
      <x:c r="J234" s="2"/>
      <x:c r="K234" s="2"/>
      <x:c r="L234" s="2"/>
      <x:c r="M234" s="2"/>
      <x:c r="N234" s="2"/>
      <x:c r="O234" s="2"/>
      <x:c r="P234" s="2"/>
      <x:c r="Q234" s="2"/>
    </x:row>
    <x:row r="235" ht="23" customHeight="1">
      <x:c r="A235" s="2"/>
      <x:c r="B235" s="2"/>
      <x:c r="C235" s="2"/>
      <x:c r="D235" s="2"/>
      <x:c r="E235" s="2"/>
      <x:c r="F235" s="2"/>
      <x:c r="G235" s="2"/>
      <x:c r="H235" s="2"/>
      <x:c r="I235" s="2"/>
      <x:c r="J235" s="2"/>
      <x:c r="K235" s="2"/>
      <x:c r="L235" s="2"/>
      <x:c r="M235" s="2"/>
      <x:c r="N235" s="2"/>
      <x:c r="O235" s="2"/>
      <x:c r="P235" s="2"/>
      <x:c r="Q235" s="2"/>
    </x:row>
    <x:row r="236" ht="23" customHeight="1">
      <x:c r="A236" s="2"/>
      <x:c r="B236" s="2"/>
      <x:c r="C236" s="2"/>
      <x:c r="D236" s="2"/>
      <x:c r="E236" s="2"/>
      <x:c r="F236" s="2"/>
      <x:c r="G236" s="2"/>
      <x:c r="H236" s="2"/>
      <x:c r="I236" s="2"/>
      <x:c r="J236" s="2"/>
      <x:c r="K236" s="2"/>
      <x:c r="L236" s="2"/>
      <x:c r="M236" s="2"/>
      <x:c r="N236" s="2"/>
      <x:c r="O236" s="2"/>
      <x:c r="P236" s="2"/>
      <x:c r="Q236" s="2"/>
    </x:row>
    <x:row r="237" ht="23" customHeight="1">
      <x:c r="A237" s="2"/>
      <x:c r="B237" s="2"/>
      <x:c r="C237" s="2"/>
      <x:c r="D237" s="2"/>
      <x:c r="E237" s="2"/>
      <x:c r="F237" s="2"/>
      <x:c r="G237" s="2"/>
      <x:c r="H237" s="2"/>
      <x:c r="I237" s="2"/>
      <x:c r="J237" s="2"/>
      <x:c r="K237" s="2"/>
      <x:c r="L237" s="2"/>
      <x:c r="M237" s="2"/>
      <x:c r="N237" s="2"/>
      <x:c r="O237" s="2"/>
      <x:c r="P237" s="2"/>
      <x:c r="Q237" s="2"/>
    </x:row>
    <x:row r="238" ht="23" customHeight="1">
      <x:c r="A238" s="2"/>
      <x:c r="B238" s="2"/>
      <x:c r="C238" s="2"/>
      <x:c r="D238" s="2"/>
      <x:c r="E238" s="2"/>
      <x:c r="F238" s="2"/>
      <x:c r="G238" s="2"/>
      <x:c r="H238" s="2"/>
      <x:c r="I238" s="2"/>
      <x:c r="J238" s="2"/>
      <x:c r="K238" s="2"/>
      <x:c r="L238" s="2"/>
      <x:c r="M238" s="2"/>
      <x:c r="N238" s="2"/>
      <x:c r="O238" s="2"/>
      <x:c r="P238" s="2"/>
      <x:c r="Q238" s="2"/>
    </x:row>
    <x:row r="239" ht="23" customHeight="1">
      <x:c r="A239" s="2"/>
      <x:c r="B239" s="2"/>
      <x:c r="C239" s="2"/>
      <x:c r="D239" s="2"/>
      <x:c r="E239" s="2"/>
      <x:c r="F239" s="2"/>
      <x:c r="G239" s="2"/>
      <x:c r="H239" s="2"/>
      <x:c r="I239" s="2"/>
      <x:c r="J239" s="2"/>
      <x:c r="K239" s="2"/>
      <x:c r="L239" s="2"/>
      <x:c r="M239" s="2"/>
      <x:c r="N239" s="2"/>
      <x:c r="O239" s="2"/>
      <x:c r="P239" s="2"/>
      <x:c r="Q239" s="2"/>
    </x:row>
    <x:row r="240" ht="23" customHeight="1">
      <x:c r="A240" s="2"/>
      <x:c r="B240" s="2"/>
      <x:c r="C240" s="2"/>
      <x:c r="D240" s="2"/>
      <x:c r="E240" s="2"/>
      <x:c r="F240" s="2"/>
      <x:c r="G240" s="2"/>
      <x:c r="H240" s="2"/>
      <x:c r="I240" s="2"/>
      <x:c r="J240" s="2"/>
      <x:c r="K240" s="2"/>
      <x:c r="L240" s="2"/>
      <x:c r="M240" s="2"/>
      <x:c r="N240" s="2"/>
      <x:c r="O240" s="2"/>
      <x:c r="P240" s="2"/>
      <x:c r="Q240" s="2"/>
    </x:row>
    <x:row r="241" ht="23" customHeight="1">
      <x:c r="A241" s="2"/>
      <x:c r="B241" s="2"/>
      <x:c r="C241" s="2"/>
      <x:c r="D241" s="2"/>
      <x:c r="E241" s="2"/>
      <x:c r="F241" s="2"/>
      <x:c r="G241" s="2"/>
      <x:c r="H241" s="2"/>
      <x:c r="I241" s="2"/>
      <x:c r="J241" s="2"/>
      <x:c r="K241" s="2"/>
      <x:c r="L241" s="2"/>
      <x:c r="M241" s="2"/>
      <x:c r="N241" s="2"/>
      <x:c r="O241" s="2"/>
      <x:c r="P241" s="2"/>
      <x:c r="Q241" s="2"/>
    </x:row>
    <x:row r="242" ht="23" customHeight="1">
      <x:c r="A242" s="2"/>
      <x:c r="B242" s="2"/>
      <x:c r="C242" s="2"/>
      <x:c r="D242" s="2"/>
      <x:c r="E242" s="2"/>
      <x:c r="F242" s="2"/>
      <x:c r="G242" s="2"/>
      <x:c r="H242" s="2"/>
      <x:c r="I242" s="2"/>
      <x:c r="J242" s="2"/>
      <x:c r="K242" s="2"/>
      <x:c r="L242" s="2"/>
      <x:c r="M242" s="2"/>
      <x:c r="N242" s="2"/>
      <x:c r="O242" s="2"/>
      <x:c r="P242" s="2"/>
      <x:c r="Q242" s="2"/>
    </x:row>
    <x:row r="243" ht="23" customHeight="1">
      <x:c r="A243" s="2"/>
      <x:c r="B243" s="2"/>
      <x:c r="C243" s="2"/>
      <x:c r="D243" s="2"/>
      <x:c r="E243" s="2"/>
      <x:c r="F243" s="2"/>
      <x:c r="G243" s="2"/>
      <x:c r="H243" s="2"/>
      <x:c r="I243" s="2"/>
      <x:c r="J243" s="2"/>
      <x:c r="K243" s="2"/>
      <x:c r="L243" s="2"/>
      <x:c r="M243" s="2"/>
      <x:c r="N243" s="2"/>
      <x:c r="O243" s="2"/>
      <x:c r="P243" s="2"/>
      <x:c r="Q243" s="2"/>
    </x:row>
    <x:row r="244" ht="23" customHeight="1">
      <x:c r="A244" s="2"/>
      <x:c r="B244" s="2"/>
      <x:c r="C244" s="2"/>
      <x:c r="D244" s="2"/>
      <x:c r="E244" s="2"/>
      <x:c r="F244" s="2"/>
      <x:c r="G244" s="2"/>
      <x:c r="H244" s="2"/>
      <x:c r="I244" s="2"/>
      <x:c r="J244" s="2"/>
      <x:c r="K244" s="2"/>
      <x:c r="L244" s="2"/>
      <x:c r="M244" s="2"/>
      <x:c r="N244" s="2"/>
      <x:c r="O244" s="2"/>
      <x:c r="P244" s="2"/>
      <x:c r="Q244" s="2"/>
    </x:row>
    <x:row r="245" ht="23" customHeight="1">
      <x:c r="A245" s="2"/>
      <x:c r="B245" s="2"/>
      <x:c r="C245" s="2"/>
      <x:c r="D245" s="2"/>
      <x:c r="E245" s="2"/>
      <x:c r="F245" s="2"/>
      <x:c r="G245" s="2"/>
      <x:c r="H245" s="2"/>
      <x:c r="I245" s="2"/>
      <x:c r="J245" s="2"/>
      <x:c r="K245" s="2"/>
      <x:c r="L245" s="2"/>
      <x:c r="M245" s="2"/>
      <x:c r="N245" s="2"/>
      <x:c r="O245" s="2"/>
      <x:c r="P245" s="2"/>
      <x:c r="Q245" s="2"/>
    </x:row>
    <x:row r="246" ht="23" customHeight="1">
      <x:c r="A246" s="2"/>
      <x:c r="B246" s="2"/>
      <x:c r="C246" s="2"/>
      <x:c r="D246" s="2"/>
      <x:c r="E246" s="2"/>
      <x:c r="F246" s="2"/>
      <x:c r="G246" s="2"/>
      <x:c r="H246" s="2"/>
      <x:c r="I246" s="2"/>
      <x:c r="J246" s="2"/>
      <x:c r="K246" s="2"/>
      <x:c r="L246" s="2"/>
      <x:c r="M246" s="2"/>
      <x:c r="N246" s="2"/>
      <x:c r="O246" s="2"/>
      <x:c r="P246" s="2"/>
      <x:c r="Q246" s="2"/>
    </x:row>
    <x:row r="247" ht="23" customHeight="1">
      <x:c r="A247" s="2"/>
      <x:c r="B247" s="2"/>
      <x:c r="C247" s="2"/>
      <x:c r="D247" s="2"/>
      <x:c r="E247" s="2"/>
      <x:c r="F247" s="2"/>
      <x:c r="G247" s="2"/>
      <x:c r="H247" s="2"/>
      <x:c r="I247" s="2"/>
      <x:c r="J247" s="2"/>
      <x:c r="K247" s="2"/>
      <x:c r="L247" s="2"/>
      <x:c r="M247" s="2"/>
      <x:c r="N247" s="2"/>
      <x:c r="O247" s="2"/>
      <x:c r="P247" s="2"/>
      <x:c r="Q247" s="2"/>
    </x:row>
    <x:row r="248" ht="23" customHeight="1">
      <x:c r="A248" s="2"/>
      <x:c r="B248" s="2"/>
      <x:c r="C248" s="2"/>
      <x:c r="D248" s="2"/>
      <x:c r="E248" s="2"/>
      <x:c r="F248" s="2"/>
      <x:c r="G248" s="2"/>
      <x:c r="H248" s="2"/>
      <x:c r="I248" s="2"/>
      <x:c r="J248" s="2"/>
      <x:c r="K248" s="2"/>
      <x:c r="L248" s="2"/>
      <x:c r="M248" s="2"/>
      <x:c r="N248" s="2"/>
      <x:c r="O248" s="2"/>
      <x:c r="P248" s="2"/>
      <x:c r="Q248" s="2"/>
    </x:row>
    <x:row r="249" ht="23" customHeight="1">
      <x:c r="A249" s="2"/>
      <x:c r="B249" s="2"/>
      <x:c r="C249" s="2"/>
      <x:c r="D249" s="2"/>
      <x:c r="E249" s="2"/>
      <x:c r="F249" s="2"/>
      <x:c r="G249" s="2"/>
      <x:c r="H249" s="2"/>
      <x:c r="I249" s="2"/>
      <x:c r="J249" s="2"/>
      <x:c r="K249" s="2"/>
      <x:c r="L249" s="2"/>
      <x:c r="M249" s="2"/>
      <x:c r="N249" s="2"/>
      <x:c r="O249" s="2"/>
      <x:c r="P249" s="2"/>
      <x:c r="Q249" s="2"/>
    </x:row>
    <x:row r="250" ht="23" customHeight="1">
      <x:c r="A250" s="2"/>
      <x:c r="B250" s="2"/>
      <x:c r="C250" s="2"/>
      <x:c r="D250" s="2"/>
      <x:c r="E250" s="2"/>
      <x:c r="F250" s="2"/>
      <x:c r="G250" s="2"/>
      <x:c r="H250" s="2"/>
      <x:c r="I250" s="2"/>
      <x:c r="J250" s="2"/>
      <x:c r="K250" s="2"/>
      <x:c r="L250" s="2"/>
      <x:c r="M250" s="2"/>
      <x:c r="N250" s="2"/>
      <x:c r="O250" s="2"/>
      <x:c r="P250" s="2"/>
      <x:c r="Q250" s="2"/>
    </x:row>
    <x:row r="251" ht="23" customHeight="1">
      <x:c r="A251" s="2"/>
      <x:c r="B251" s="2"/>
      <x:c r="C251" s="2"/>
      <x:c r="D251" s="2"/>
      <x:c r="E251" s="2"/>
      <x:c r="F251" s="2"/>
      <x:c r="G251" s="2"/>
      <x:c r="H251" s="2"/>
      <x:c r="I251" s="2"/>
      <x:c r="J251" s="2"/>
      <x:c r="K251" s="2"/>
      <x:c r="L251" s="2"/>
      <x:c r="M251" s="2"/>
      <x:c r="N251" s="2"/>
      <x:c r="O251" s="2"/>
      <x:c r="P251" s="2"/>
      <x:c r="Q251" s="2"/>
    </x:row>
    <x:row r="252" ht="23" customHeight="1">
      <x:c r="A252" s="2"/>
      <x:c r="B252" s="2"/>
      <x:c r="C252" s="2"/>
      <x:c r="D252" s="2"/>
      <x:c r="E252" s="2"/>
      <x:c r="F252" s="2"/>
      <x:c r="G252" s="2"/>
      <x:c r="H252" s="2"/>
      <x:c r="I252" s="2"/>
      <x:c r="J252" s="2"/>
      <x:c r="K252" s="2"/>
      <x:c r="L252" s="2"/>
      <x:c r="M252" s="2"/>
      <x:c r="N252" s="2"/>
      <x:c r="O252" s="2"/>
      <x:c r="P252" s="2"/>
      <x:c r="Q252" s="2"/>
    </x:row>
    <x:row r="253" ht="23" customHeight="1">
      <x:c r="A253" s="2"/>
      <x:c r="B253" s="2"/>
      <x:c r="C253" s="2"/>
      <x:c r="D253" s="2"/>
      <x:c r="E253" s="2"/>
      <x:c r="F253" s="2"/>
      <x:c r="G253" s="2"/>
      <x:c r="H253" s="2"/>
      <x:c r="I253" s="2"/>
      <x:c r="J253" s="2"/>
      <x:c r="K253" s="2"/>
      <x:c r="L253" s="2"/>
      <x:c r="M253" s="2"/>
      <x:c r="N253" s="2"/>
      <x:c r="O253" s="2"/>
      <x:c r="P253" s="2"/>
      <x:c r="Q253" s="2"/>
    </x:row>
    <x:row r="254" ht="23" customHeight="1">
      <x:c r="A254" s="2"/>
      <x:c r="B254" s="2"/>
      <x:c r="C254" s="2"/>
      <x:c r="D254" s="2"/>
      <x:c r="E254" s="2"/>
      <x:c r="F254" s="2"/>
      <x:c r="G254" s="2"/>
      <x:c r="H254" s="2"/>
      <x:c r="I254" s="2"/>
      <x:c r="J254" s="2"/>
      <x:c r="K254" s="2"/>
      <x:c r="L254" s="2"/>
      <x:c r="M254" s="2"/>
      <x:c r="N254" s="2"/>
      <x:c r="O254" s="2"/>
      <x:c r="P254" s="2"/>
      <x:c r="Q254" s="2"/>
    </x:row>
    <x:row r="255" ht="23" customHeight="1">
      <x:c r="A255" s="2"/>
      <x:c r="B255" s="2"/>
      <x:c r="C255" s="2"/>
      <x:c r="D255" s="2"/>
      <x:c r="E255" s="2"/>
      <x:c r="F255" s="2"/>
      <x:c r="G255" s="2"/>
      <x:c r="H255" s="2"/>
      <x:c r="I255" s="2"/>
      <x:c r="J255" s="2"/>
      <x:c r="K255" s="2"/>
      <x:c r="L255" s="2"/>
      <x:c r="M255" s="2"/>
      <x:c r="N255" s="2"/>
      <x:c r="O255" s="2"/>
      <x:c r="P255" s="2"/>
      <x:c r="Q255" s="2"/>
    </x:row>
    <x:row r="256" ht="23" customHeight="1">
      <x:c r="A256" s="2"/>
      <x:c r="B256" s="2"/>
      <x:c r="C256" s="2"/>
      <x:c r="D256" s="2"/>
      <x:c r="E256" s="2"/>
      <x:c r="F256" s="2"/>
      <x:c r="G256" s="2"/>
      <x:c r="H256" s="2"/>
      <x:c r="I256" s="2"/>
      <x:c r="J256" s="2"/>
      <x:c r="K256" s="2"/>
      <x:c r="L256" s="2"/>
      <x:c r="M256" s="2"/>
      <x:c r="N256" s="2"/>
      <x:c r="O256" s="2"/>
      <x:c r="P256" s="2"/>
      <x:c r="Q256" s="2"/>
    </x:row>
    <x:row r="257" ht="23" customHeight="1">
      <x:c r="A257" s="2"/>
      <x:c r="B257" s="2"/>
      <x:c r="C257" s="2"/>
      <x:c r="D257" s="2"/>
      <x:c r="E257" s="2"/>
      <x:c r="F257" s="2"/>
      <x:c r="G257" s="2"/>
      <x:c r="H257" s="2"/>
      <x:c r="I257" s="2"/>
      <x:c r="J257" s="2"/>
      <x:c r="K257" s="2"/>
      <x:c r="L257" s="2"/>
      <x:c r="M257" s="2"/>
      <x:c r="N257" s="2"/>
      <x:c r="O257" s="2"/>
      <x:c r="P257" s="2"/>
      <x:c r="Q257" s="2"/>
    </x:row>
    <x:row r="258" ht="23" customHeight="1">
      <x:c r="A258" s="2"/>
      <x:c r="B258" s="2"/>
      <x:c r="C258" s="2"/>
      <x:c r="D258" s="2"/>
      <x:c r="E258" s="2"/>
      <x:c r="F258" s="2"/>
      <x:c r="G258" s="2"/>
      <x:c r="H258" s="2"/>
      <x:c r="I258" s="2"/>
      <x:c r="J258" s="2"/>
      <x:c r="K258" s="2"/>
      <x:c r="L258" s="2"/>
      <x:c r="M258" s="2"/>
      <x:c r="N258" s="2"/>
      <x:c r="O258" s="2"/>
      <x:c r="P258" s="2"/>
      <x:c r="Q258" s="2"/>
    </x:row>
    <x:row r="259" ht="23" customHeight="1">
      <x:c r="A259" s="2"/>
      <x:c r="B259" s="2"/>
      <x:c r="C259" s="2"/>
      <x:c r="D259" s="2"/>
      <x:c r="E259" s="2"/>
      <x:c r="F259" s="2"/>
      <x:c r="G259" s="2"/>
      <x:c r="H259" s="2"/>
      <x:c r="I259" s="2"/>
      <x:c r="J259" s="2"/>
      <x:c r="K259" s="2"/>
      <x:c r="L259" s="2"/>
      <x:c r="M259" s="2"/>
      <x:c r="N259" s="2"/>
      <x:c r="O259" s="2"/>
      <x:c r="P259" s="2"/>
      <x:c r="Q259" s="2"/>
    </x:row>
    <x:row r="260" ht="23" customHeight="1">
      <x:c r="A260" s="2"/>
      <x:c r="B260" s="2"/>
      <x:c r="C260" s="2"/>
      <x:c r="D260" s="2"/>
      <x:c r="E260" s="2"/>
      <x:c r="F260" s="2"/>
      <x:c r="G260" s="2"/>
      <x:c r="H260" s="2"/>
      <x:c r="I260" s="2"/>
      <x:c r="J260" s="2"/>
      <x:c r="K260" s="2"/>
      <x:c r="L260" s="2"/>
      <x:c r="M260" s="2"/>
      <x:c r="N260" s="2"/>
      <x:c r="O260" s="2"/>
      <x:c r="P260" s="2"/>
      <x:c r="Q260" s="2"/>
    </x:row>
    <x:row r="261" ht="23" customHeight="1">
      <x:c r="A261" s="2"/>
      <x:c r="B261" s="2"/>
      <x:c r="C261" s="2"/>
      <x:c r="D261" s="2"/>
      <x:c r="E261" s="2"/>
      <x:c r="F261" s="2"/>
      <x:c r="G261" s="2"/>
      <x:c r="H261" s="2"/>
      <x:c r="I261" s="2"/>
      <x:c r="J261" s="2"/>
      <x:c r="K261" s="2"/>
      <x:c r="L261" s="2"/>
      <x:c r="M261" s="2"/>
      <x:c r="N261" s="2"/>
      <x:c r="O261" s="2"/>
      <x:c r="P261" s="2"/>
      <x:c r="Q261" s="2"/>
    </x:row>
    <x:row r="262" ht="23" customHeight="1">
      <x:c r="A262" s="2"/>
      <x:c r="B262" s="2"/>
      <x:c r="C262" s="2"/>
      <x:c r="D262" s="2"/>
      <x:c r="E262" s="2"/>
      <x:c r="F262" s="2"/>
      <x:c r="G262" s="2"/>
      <x:c r="H262" s="2"/>
      <x:c r="I262" s="2"/>
      <x:c r="J262" s="2"/>
      <x:c r="K262" s="2"/>
      <x:c r="L262" s="2"/>
      <x:c r="M262" s="2"/>
      <x:c r="N262" s="2"/>
      <x:c r="O262" s="2"/>
      <x:c r="P262" s="2"/>
      <x:c r="Q262" s="2"/>
    </x:row>
    <x:row r="263" ht="23" customHeight="1">
      <x:c r="A263" s="2"/>
      <x:c r="B263" s="2"/>
      <x:c r="C263" s="2"/>
      <x:c r="D263" s="2"/>
      <x:c r="E263" s="2"/>
      <x:c r="F263" s="2"/>
      <x:c r="G263" s="2"/>
      <x:c r="H263" s="2"/>
      <x:c r="I263" s="2"/>
      <x:c r="J263" s="2"/>
      <x:c r="K263" s="2"/>
      <x:c r="L263" s="2"/>
      <x:c r="M263" s="2"/>
      <x:c r="N263" s="2"/>
      <x:c r="O263" s="2"/>
      <x:c r="P263" s="2"/>
      <x:c r="Q263" s="2"/>
    </x:row>
    <x:row r="264" ht="23" customHeight="1">
      <x:c r="A264" s="2"/>
      <x:c r="B264" s="2"/>
      <x:c r="C264" s="2"/>
      <x:c r="D264" s="2"/>
      <x:c r="E264" s="2"/>
      <x:c r="F264" s="2"/>
      <x:c r="G264" s="2"/>
      <x:c r="H264" s="2"/>
      <x:c r="I264" s="2"/>
      <x:c r="J264" s="2"/>
      <x:c r="K264" s="2"/>
      <x:c r="L264" s="2"/>
      <x:c r="M264" s="2"/>
      <x:c r="N264" s="2"/>
      <x:c r="O264" s="2"/>
      <x:c r="P264" s="2"/>
      <x:c r="Q264" s="2"/>
    </x:row>
    <x:row r="265" ht="23" customHeight="1">
      <x:c r="A265" s="2"/>
      <x:c r="B265" s="2"/>
      <x:c r="C265" s="2"/>
      <x:c r="D265" s="2"/>
      <x:c r="E265" s="2"/>
      <x:c r="F265" s="2"/>
      <x:c r="G265" s="2"/>
      <x:c r="H265" s="2"/>
      <x:c r="I265" s="2"/>
      <x:c r="J265" s="2"/>
      <x:c r="K265" s="2"/>
      <x:c r="L265" s="2"/>
      <x:c r="M265" s="2"/>
      <x:c r="N265" s="2"/>
      <x:c r="O265" s="2"/>
      <x:c r="P265" s="2"/>
      <x:c r="Q265" s="2"/>
    </x:row>
    <x:row r="266" ht="23" customHeight="1">
      <x:c r="A266" s="2"/>
      <x:c r="B266" s="2"/>
      <x:c r="C266" s="2"/>
      <x:c r="D266" s="2"/>
      <x:c r="E266" s="2"/>
      <x:c r="F266" s="2"/>
      <x:c r="G266" s="2"/>
      <x:c r="H266" s="2"/>
      <x:c r="I266" s="2"/>
      <x:c r="J266" s="2"/>
      <x:c r="K266" s="2"/>
      <x:c r="L266" s="2"/>
      <x:c r="M266" s="2"/>
      <x:c r="N266" s="2"/>
      <x:c r="O266" s="2"/>
      <x:c r="P266" s="2"/>
      <x:c r="Q266" s="2"/>
    </x:row>
    <x:row r="267" ht="23" customHeight="1">
      <x:c r="A267" s="2"/>
      <x:c r="B267" s="2"/>
      <x:c r="C267" s="2"/>
      <x:c r="D267" s="2"/>
      <x:c r="E267" s="2"/>
      <x:c r="F267" s="2"/>
      <x:c r="G267" s="2"/>
      <x:c r="H267" s="2"/>
      <x:c r="I267" s="2"/>
      <x:c r="J267" s="2"/>
      <x:c r="K267" s="2"/>
      <x:c r="L267" s="2"/>
      <x:c r="M267" s="2"/>
      <x:c r="N267" s="2"/>
      <x:c r="O267" s="2"/>
      <x:c r="P267" s="2"/>
      <x:c r="Q267" s="2"/>
    </x:row>
    <x:row r="268" ht="23" customHeight="1">
      <x:c r="A268" s="2"/>
      <x:c r="B268" s="2"/>
      <x:c r="C268" s="2"/>
      <x:c r="D268" s="2"/>
      <x:c r="E268" s="2"/>
      <x:c r="F268" s="2"/>
      <x:c r="G268" s="2"/>
      <x:c r="H268" s="2"/>
      <x:c r="I268" s="2"/>
      <x:c r="J268" s="2"/>
      <x:c r="K268" s="2"/>
      <x:c r="L268" s="2"/>
      <x:c r="M268" s="2"/>
      <x:c r="N268" s="2"/>
      <x:c r="O268" s="2"/>
      <x:c r="P268" s="2"/>
      <x:c r="Q268" s="2"/>
    </x:row>
    <x:row r="269" ht="23" customHeight="1">
      <x:c r="A269" s="2"/>
      <x:c r="B269" s="2"/>
      <x:c r="C269" s="2"/>
      <x:c r="D269" s="2"/>
      <x:c r="E269" s="2"/>
      <x:c r="F269" s="2"/>
      <x:c r="G269" s="2"/>
      <x:c r="H269" s="2"/>
      <x:c r="I269" s="2"/>
      <x:c r="J269" s="2"/>
      <x:c r="K269" s="2"/>
      <x:c r="L269" s="2"/>
      <x:c r="M269" s="2"/>
      <x:c r="N269" s="2"/>
      <x:c r="O269" s="2"/>
      <x:c r="P269" s="2"/>
      <x:c r="Q269" s="2"/>
    </x:row>
    <x:row r="270" ht="23" customHeight="1">
      <x:c r="A270" s="2"/>
      <x:c r="B270" s="2"/>
      <x:c r="C270" s="2"/>
      <x:c r="D270" s="2"/>
      <x:c r="E270" s="2"/>
      <x:c r="F270" s="2"/>
      <x:c r="G270" s="2"/>
      <x:c r="H270" s="2"/>
      <x:c r="I270" s="2"/>
      <x:c r="J270" s="2"/>
      <x:c r="K270" s="2"/>
      <x:c r="L270" s="2"/>
      <x:c r="M270" s="2"/>
      <x:c r="N270" s="2"/>
      <x:c r="O270" s="2"/>
      <x:c r="P270" s="2"/>
      <x:c r="Q270" s="2"/>
    </x:row>
    <x:row r="271" ht="23" customHeight="1">
      <x:c r="A271" s="2"/>
      <x:c r="B271" s="2"/>
      <x:c r="C271" s="2"/>
      <x:c r="D271" s="2"/>
      <x:c r="E271" s="2"/>
      <x:c r="F271" s="2"/>
      <x:c r="G271" s="2"/>
      <x:c r="H271" s="2"/>
      <x:c r="I271" s="2"/>
      <x:c r="J271" s="2"/>
      <x:c r="K271" s="2"/>
      <x:c r="L271" s="2"/>
      <x:c r="M271" s="2"/>
      <x:c r="N271" s="2"/>
      <x:c r="O271" s="2"/>
      <x:c r="P271" s="2"/>
      <x:c r="Q271" s="2"/>
    </x:row>
    <x:row r="272" ht="23" customHeight="1">
      <x:c r="A272" s="2"/>
      <x:c r="B272" s="2"/>
      <x:c r="C272" s="2"/>
      <x:c r="D272" s="2"/>
      <x:c r="E272" s="2"/>
      <x:c r="F272" s="2"/>
      <x:c r="G272" s="2"/>
      <x:c r="H272" s="2"/>
      <x:c r="I272" s="2"/>
      <x:c r="J272" s="2"/>
      <x:c r="K272" s="2"/>
      <x:c r="L272" s="2"/>
      <x:c r="M272" s="2"/>
      <x:c r="N272" s="2"/>
      <x:c r="O272" s="2"/>
      <x:c r="P272" s="2"/>
      <x:c r="Q272" s="2"/>
    </x:row>
    <x:row r="273" ht="23" customHeight="1">
      <x:c r="A273" s="2"/>
      <x:c r="B273" s="2"/>
      <x:c r="C273" s="2"/>
      <x:c r="D273" s="2"/>
      <x:c r="E273" s="2"/>
      <x:c r="F273" s="2"/>
      <x:c r="G273" s="2"/>
      <x:c r="H273" s="2"/>
      <x:c r="I273" s="2"/>
      <x:c r="J273" s="2"/>
      <x:c r="K273" s="2"/>
      <x:c r="L273" s="2"/>
      <x:c r="M273" s="2"/>
      <x:c r="N273" s="2"/>
      <x:c r="O273" s="2"/>
      <x:c r="P273" s="2"/>
      <x:c r="Q273" s="2"/>
    </x:row>
    <x:row r="274" ht="23" customHeight="1">
      <x:c r="A274" s="2"/>
      <x:c r="B274" s="2"/>
      <x:c r="C274" s="2"/>
      <x:c r="D274" s="2"/>
      <x:c r="E274" s="2"/>
      <x:c r="F274" s="2"/>
      <x:c r="G274" s="2"/>
      <x:c r="H274" s="2"/>
      <x:c r="I274" s="2"/>
      <x:c r="J274" s="2"/>
      <x:c r="K274" s="2"/>
      <x:c r="L274" s="2"/>
      <x:c r="M274" s="2"/>
      <x:c r="N274" s="2"/>
      <x:c r="O274" s="2"/>
      <x:c r="P274" s="2"/>
      <x:c r="Q274" s="2"/>
    </x:row>
    <x:row r="275" ht="23" customHeight="1">
      <x:c r="A275" s="2"/>
      <x:c r="B275" s="2"/>
      <x:c r="C275" s="2"/>
      <x:c r="D275" s="2"/>
      <x:c r="E275" s="2"/>
      <x:c r="F275" s="2"/>
      <x:c r="G275" s="2"/>
      <x:c r="H275" s="2"/>
      <x:c r="I275" s="2"/>
      <x:c r="J275" s="2"/>
      <x:c r="K275" s="2"/>
      <x:c r="L275" s="2"/>
      <x:c r="M275" s="2"/>
      <x:c r="N275" s="2"/>
      <x:c r="O275" s="2"/>
      <x:c r="P275" s="2"/>
      <x:c r="Q275" s="2"/>
    </x:row>
    <x:row r="276" ht="23" customHeight="1">
      <x:c r="A276" s="2"/>
      <x:c r="B276" s="2"/>
      <x:c r="C276" s="2"/>
      <x:c r="D276" s="2"/>
      <x:c r="E276" s="2"/>
      <x:c r="F276" s="2"/>
      <x:c r="G276" s="2"/>
      <x:c r="H276" s="2"/>
      <x:c r="I276" s="2"/>
      <x:c r="J276" s="2"/>
      <x:c r="K276" s="2"/>
      <x:c r="L276" s="2"/>
      <x:c r="M276" s="2"/>
      <x:c r="N276" s="2"/>
      <x:c r="O276" s="2"/>
      <x:c r="P276" s="2"/>
      <x:c r="Q276" s="2"/>
    </x:row>
    <x:row r="277" ht="23" customHeight="1">
      <x:c r="A277" s="2"/>
      <x:c r="B277" s="2"/>
      <x:c r="C277" s="2"/>
      <x:c r="D277" s="2"/>
      <x:c r="E277" s="2"/>
      <x:c r="F277" s="2"/>
      <x:c r="G277" s="2"/>
      <x:c r="H277" s="2"/>
      <x:c r="I277" s="2"/>
      <x:c r="J277" s="2"/>
      <x:c r="K277" s="2"/>
      <x:c r="L277" s="2"/>
      <x:c r="M277" s="2"/>
      <x:c r="N277" s="2"/>
      <x:c r="O277" s="2"/>
      <x:c r="P277" s="2"/>
      <x:c r="Q277" s="2"/>
    </x:row>
    <x:row r="278" ht="23" customHeight="1">
      <x:c r="A278" s="2"/>
      <x:c r="B278" s="2"/>
      <x:c r="C278" s="2"/>
      <x:c r="D278" s="2"/>
      <x:c r="E278" s="2"/>
      <x:c r="F278" s="2"/>
      <x:c r="G278" s="2"/>
      <x:c r="H278" s="2"/>
      <x:c r="I278" s="2"/>
      <x:c r="J278" s="2"/>
      <x:c r="K278" s="2"/>
      <x:c r="L278" s="2"/>
      <x:c r="M278" s="2"/>
      <x:c r="N278" s="2"/>
      <x:c r="O278" s="2"/>
      <x:c r="P278" s="2"/>
      <x:c r="Q278" s="2"/>
    </x:row>
    <x:row r="279" ht="23" customHeight="1">
      <x:c r="A279" s="2"/>
      <x:c r="B279" s="2"/>
      <x:c r="C279" s="2"/>
      <x:c r="D279" s="2"/>
      <x:c r="E279" s="2"/>
      <x:c r="F279" s="2"/>
      <x:c r="G279" s="2"/>
      <x:c r="H279" s="2"/>
      <x:c r="I279" s="2"/>
      <x:c r="J279" s="2"/>
      <x:c r="K279" s="2"/>
      <x:c r="L279" s="2"/>
      <x:c r="M279" s="2"/>
      <x:c r="N279" s="2"/>
      <x:c r="O279" s="2"/>
      <x:c r="P279" s="2"/>
      <x:c r="Q279" s="2"/>
    </x:row>
    <x:row r="280" ht="23" customHeight="1">
      <x:c r="A280" s="2"/>
      <x:c r="B280" s="2"/>
      <x:c r="C280" s="2"/>
      <x:c r="D280" s="2"/>
      <x:c r="E280" s="2"/>
      <x:c r="F280" s="2"/>
      <x:c r="G280" s="2"/>
      <x:c r="H280" s="2"/>
      <x:c r="I280" s="2"/>
      <x:c r="J280" s="2"/>
      <x:c r="K280" s="2"/>
      <x:c r="L280" s="2"/>
      <x:c r="M280" s="2"/>
      <x:c r="N280" s="2"/>
      <x:c r="O280" s="2"/>
      <x:c r="P280" s="2"/>
      <x:c r="Q280" s="2"/>
    </x:row>
    <x:row r="281" ht="23" customHeight="1">
      <x:c r="A281" s="2"/>
      <x:c r="B281" s="2"/>
      <x:c r="C281" s="2"/>
      <x:c r="D281" s="2"/>
      <x:c r="E281" s="2"/>
      <x:c r="F281" s="2"/>
      <x:c r="G281" s="2"/>
      <x:c r="H281" s="2"/>
      <x:c r="I281" s="2"/>
      <x:c r="J281" s="2"/>
      <x:c r="K281" s="2"/>
      <x:c r="L281" s="2"/>
      <x:c r="M281" s="2"/>
      <x:c r="N281" s="2"/>
      <x:c r="O281" s="2"/>
      <x:c r="P281" s="2"/>
      <x:c r="Q281" s="2"/>
    </x:row>
    <x:row r="282" ht="23" customHeight="1">
      <x:c r="A282" s="2"/>
      <x:c r="B282" s="2"/>
      <x:c r="C282" s="2"/>
      <x:c r="D282" s="2"/>
      <x:c r="E282" s="2"/>
      <x:c r="F282" s="2"/>
      <x:c r="G282" s="2"/>
      <x:c r="H282" s="2"/>
      <x:c r="I282" s="2"/>
      <x:c r="J282" s="2"/>
      <x:c r="K282" s="2"/>
      <x:c r="L282" s="2"/>
      <x:c r="M282" s="2"/>
      <x:c r="N282" s="2"/>
      <x:c r="O282" s="2"/>
      <x:c r="P282" s="2"/>
      <x:c r="Q282" s="2"/>
    </x:row>
    <x:row r="283" ht="23" customHeight="1">
      <x:c r="A283" s="2"/>
      <x:c r="B283" s="2"/>
      <x:c r="C283" s="2"/>
      <x:c r="D283" s="2"/>
      <x:c r="E283" s="2"/>
      <x:c r="F283" s="2"/>
      <x:c r="G283" s="2"/>
      <x:c r="H283" s="2"/>
      <x:c r="I283" s="2"/>
      <x:c r="J283" s="2"/>
      <x:c r="K283" s="2"/>
      <x:c r="L283" s="2"/>
      <x:c r="M283" s="2"/>
      <x:c r="N283" s="2"/>
      <x:c r="O283" s="2"/>
      <x:c r="P283" s="2"/>
      <x:c r="Q283" s="2"/>
    </x:row>
    <x:row r="284" ht="23" customHeight="1">
      <x:c r="A284" s="2"/>
      <x:c r="B284" s="2"/>
      <x:c r="C284" s="2"/>
      <x:c r="D284" s="2"/>
      <x:c r="E284" s="2"/>
      <x:c r="F284" s="2"/>
      <x:c r="G284" s="2"/>
      <x:c r="H284" s="2"/>
      <x:c r="I284" s="2"/>
      <x:c r="J284" s="2"/>
      <x:c r="K284" s="2"/>
      <x:c r="L284" s="2"/>
      <x:c r="M284" s="2"/>
      <x:c r="N284" s="2"/>
      <x:c r="O284" s="2"/>
      <x:c r="P284" s="2"/>
      <x:c r="Q284" s="2"/>
    </x:row>
    <x:row r="285" ht="23" customHeight="1">
      <x:c r="A285" s="2"/>
      <x:c r="B285" s="2"/>
      <x:c r="C285" s="2"/>
      <x:c r="D285" s="2"/>
      <x:c r="E285" s="2"/>
      <x:c r="F285" s="2"/>
      <x:c r="G285" s="2"/>
      <x:c r="H285" s="2"/>
      <x:c r="I285" s="2"/>
      <x:c r="J285" s="2"/>
      <x:c r="K285" s="2"/>
      <x:c r="L285" s="2"/>
      <x:c r="M285" s="2"/>
      <x:c r="N285" s="2"/>
      <x:c r="O285" s="2"/>
      <x:c r="P285" s="2"/>
      <x:c r="Q285" s="2"/>
    </x:row>
    <x:row r="286" ht="23" customHeight="1">
      <x:c r="A286" s="2"/>
      <x:c r="B286" s="2"/>
      <x:c r="C286" s="2"/>
      <x:c r="D286" s="2"/>
      <x:c r="E286" s="2"/>
      <x:c r="F286" s="2"/>
      <x:c r="G286" s="2"/>
      <x:c r="H286" s="2"/>
      <x:c r="I286" s="2"/>
      <x:c r="J286" s="2"/>
      <x:c r="K286" s="2"/>
      <x:c r="L286" s="2"/>
      <x:c r="M286" s="2"/>
      <x:c r="N286" s="2"/>
      <x:c r="O286" s="2"/>
      <x:c r="P286" s="2"/>
      <x:c r="Q286" s="2"/>
    </x:row>
    <x:row r="287" ht="23" customHeight="1">
      <x:c r="A287" s="2"/>
      <x:c r="B287" s="2"/>
      <x:c r="C287" s="2"/>
      <x:c r="D287" s="2"/>
      <x:c r="E287" s="2"/>
      <x:c r="F287" s="2"/>
      <x:c r="G287" s="2"/>
      <x:c r="H287" s="2"/>
      <x:c r="I287" s="2"/>
      <x:c r="J287" s="2"/>
      <x:c r="K287" s="2"/>
      <x:c r="L287" s="2"/>
      <x:c r="M287" s="2"/>
      <x:c r="N287" s="2"/>
      <x:c r="O287" s="2"/>
      <x:c r="P287" s="2"/>
      <x:c r="Q287" s="2"/>
    </x:row>
    <x:row r="288" ht="23" customHeight="1">
      <x:c r="A288" s="2"/>
      <x:c r="B288" s="2"/>
      <x:c r="C288" s="2"/>
      <x:c r="D288" s="2"/>
      <x:c r="E288" s="2"/>
      <x:c r="F288" s="2"/>
      <x:c r="G288" s="2"/>
      <x:c r="H288" s="2"/>
      <x:c r="I288" s="2"/>
      <x:c r="J288" s="2"/>
      <x:c r="K288" s="2"/>
      <x:c r="L288" s="2"/>
      <x:c r="M288" s="2"/>
      <x:c r="N288" s="2"/>
      <x:c r="O288" s="2"/>
      <x:c r="P288" s="2"/>
      <x:c r="Q288" s="2"/>
    </x:row>
    <x:row r="289" ht="23" customHeight="1">
      <x:c r="A289" s="2"/>
      <x:c r="B289" s="2"/>
      <x:c r="C289" s="2"/>
      <x:c r="D289" s="2"/>
      <x:c r="E289" s="2"/>
      <x:c r="F289" s="2"/>
      <x:c r="G289" s="2"/>
      <x:c r="H289" s="2"/>
      <x:c r="I289" s="2"/>
      <x:c r="J289" s="2"/>
      <x:c r="K289" s="2"/>
      <x:c r="L289" s="2"/>
      <x:c r="M289" s="2"/>
      <x:c r="N289" s="2"/>
      <x:c r="O289" s="2"/>
      <x:c r="P289" s="2"/>
      <x:c r="Q289" s="2"/>
    </x:row>
    <x:row r="290" ht="23" customHeight="1">
      <x:c r="A290" s="2"/>
      <x:c r="B290" s="2"/>
      <x:c r="C290" s="2"/>
      <x:c r="D290" s="2"/>
      <x:c r="E290" s="2"/>
      <x:c r="F290" s="2"/>
      <x:c r="G290" s="2"/>
      <x:c r="H290" s="2"/>
      <x:c r="I290" s="2"/>
      <x:c r="J290" s="2"/>
      <x:c r="K290" s="2"/>
      <x:c r="L290" s="2"/>
      <x:c r="M290" s="2"/>
      <x:c r="N290" s="2"/>
      <x:c r="O290" s="2"/>
      <x:c r="P290" s="2"/>
      <x:c r="Q290" s="2"/>
    </x:row>
    <x:row r="291" ht="23" customHeight="1">
      <x:c r="A291" s="2"/>
      <x:c r="B291" s="2"/>
      <x:c r="C291" s="2"/>
      <x:c r="D291" s="2"/>
      <x:c r="E291" s="2"/>
      <x:c r="F291" s="2"/>
      <x:c r="G291" s="2"/>
      <x:c r="H291" s="2"/>
      <x:c r="I291" s="2"/>
      <x:c r="J291" s="2"/>
      <x:c r="K291" s="2"/>
      <x:c r="L291" s="2"/>
      <x:c r="M291" s="2"/>
      <x:c r="N291" s="2"/>
      <x:c r="O291" s="2"/>
      <x:c r="P291" s="2"/>
      <x:c r="Q291" s="2"/>
    </x:row>
    <x:row r="292" ht="23" customHeight="1">
      <x:c r="A292" s="2"/>
      <x:c r="B292" s="2"/>
      <x:c r="C292" s="2"/>
      <x:c r="D292" s="2"/>
      <x:c r="E292" s="2"/>
      <x:c r="F292" s="2"/>
      <x:c r="G292" s="2"/>
      <x:c r="H292" s="2"/>
      <x:c r="I292" s="2"/>
      <x:c r="J292" s="2"/>
      <x:c r="K292" s="2"/>
      <x:c r="L292" s="2"/>
      <x:c r="M292" s="2"/>
      <x:c r="N292" s="2"/>
      <x:c r="O292" s="2"/>
      <x:c r="P292" s="2"/>
      <x:c r="Q292" s="2"/>
    </x:row>
    <x:row r="293" ht="23" customHeight="1">
      <x:c r="A293" s="2"/>
      <x:c r="B293" s="2"/>
      <x:c r="C293" s="2"/>
      <x:c r="D293" s="2"/>
      <x:c r="E293" s="2"/>
      <x:c r="F293" s="2"/>
      <x:c r="G293" s="2"/>
      <x:c r="H293" s="2"/>
      <x:c r="I293" s="2"/>
      <x:c r="J293" s="2"/>
      <x:c r="K293" s="2"/>
      <x:c r="L293" s="2"/>
      <x:c r="M293" s="2"/>
      <x:c r="N293" s="2"/>
      <x:c r="O293" s="2"/>
      <x:c r="P293" s="2"/>
      <x:c r="Q293" s="2"/>
    </x:row>
    <x:row r="294" ht="23" customHeight="1">
      <x:c r="A294" s="2"/>
      <x:c r="B294" s="2"/>
      <x:c r="C294" s="2"/>
      <x:c r="D294" s="2"/>
      <x:c r="E294" s="2"/>
      <x:c r="F294" s="2"/>
      <x:c r="G294" s="2"/>
      <x:c r="H294" s="2"/>
      <x:c r="I294" s="2"/>
      <x:c r="J294" s="2"/>
      <x:c r="K294" s="2"/>
      <x:c r="L294" s="2"/>
      <x:c r="M294" s="2"/>
      <x:c r="N294" s="2"/>
      <x:c r="O294" s="2"/>
      <x:c r="P294" s="2"/>
      <x:c r="Q294" s="2"/>
    </x:row>
    <x:row r="295" ht="23" customHeight="1">
      <x:c r="A295" s="2"/>
      <x:c r="B295" s="2"/>
      <x:c r="C295" s="2"/>
      <x:c r="D295" s="2"/>
      <x:c r="E295" s="2"/>
      <x:c r="F295" s="2"/>
      <x:c r="G295" s="2"/>
      <x:c r="H295" s="2"/>
      <x:c r="I295" s="2"/>
      <x:c r="J295" s="2"/>
      <x:c r="K295" s="2"/>
      <x:c r="L295" s="2"/>
      <x:c r="M295" s="2"/>
      <x:c r="N295" s="2"/>
      <x:c r="O295" s="2"/>
      <x:c r="P295" s="2"/>
      <x:c r="Q295" s="2"/>
    </x:row>
    <x:row r="296" ht="23" customHeight="1">
      <x:c r="A296" s="2"/>
      <x:c r="B296" s="2"/>
      <x:c r="C296" s="2"/>
      <x:c r="D296" s="2"/>
      <x:c r="E296" s="2"/>
      <x:c r="F296" s="2"/>
      <x:c r="G296" s="2"/>
      <x:c r="H296" s="2"/>
      <x:c r="I296" s="2"/>
      <x:c r="J296" s="2"/>
      <x:c r="K296" s="2"/>
      <x:c r="L296" s="2"/>
      <x:c r="M296" s="2"/>
      <x:c r="N296" s="2"/>
      <x:c r="O296" s="2"/>
      <x:c r="P296" s="2"/>
      <x:c r="Q296" s="2"/>
    </x:row>
    <x:row r="297" ht="23" customHeight="1">
      <x:c r="A297" s="2"/>
      <x:c r="B297" s="2"/>
      <x:c r="C297" s="2"/>
      <x:c r="D297" s="2"/>
      <x:c r="E297" s="2"/>
      <x:c r="F297" s="2"/>
      <x:c r="G297" s="2"/>
      <x:c r="H297" s="2"/>
      <x:c r="I297" s="2"/>
      <x:c r="J297" s="2"/>
      <x:c r="K297" s="2"/>
      <x:c r="L297" s="2"/>
      <x:c r="M297" s="2"/>
      <x:c r="N297" s="2"/>
      <x:c r="O297" s="2"/>
      <x:c r="P297" s="2"/>
      <x:c r="Q297" s="2"/>
    </x:row>
    <x:row r="298" ht="23" customHeight="1">
      <x:c r="A298" s="2"/>
      <x:c r="B298" s="2"/>
      <x:c r="C298" s="2"/>
      <x:c r="D298" s="2"/>
      <x:c r="E298" s="2"/>
      <x:c r="F298" s="2"/>
      <x:c r="G298" s="2"/>
      <x:c r="H298" s="2"/>
      <x:c r="I298" s="2"/>
      <x:c r="J298" s="2"/>
      <x:c r="K298" s="2"/>
      <x:c r="L298" s="2"/>
      <x:c r="M298" s="2"/>
      <x:c r="N298" s="2"/>
      <x:c r="O298" s="2"/>
      <x:c r="P298" s="2"/>
      <x:c r="Q298" s="2"/>
    </x:row>
    <x:row r="299" ht="23" customHeight="1">
      <x:c r="A299" s="2"/>
      <x:c r="B299" s="2"/>
      <x:c r="C299" s="2"/>
      <x:c r="D299" s="2"/>
      <x:c r="E299" s="2"/>
      <x:c r="F299" s="2"/>
      <x:c r="G299" s="2"/>
      <x:c r="H299" s="2"/>
      <x:c r="I299" s="2"/>
      <x:c r="J299" s="2"/>
      <x:c r="K299" s="2"/>
      <x:c r="L299" s="2"/>
      <x:c r="M299" s="2"/>
      <x:c r="N299" s="2"/>
      <x:c r="O299" s="2"/>
      <x:c r="P299" s="2"/>
      <x:c r="Q299" s="2"/>
    </x:row>
    <x:row r="300" ht="23" customHeight="1">
      <x:c r="A300" s="2"/>
      <x:c r="B300" s="2"/>
      <x:c r="C300" s="2"/>
      <x:c r="D300" s="2"/>
      <x:c r="E300" s="2"/>
      <x:c r="F300" s="2"/>
      <x:c r="G300" s="2"/>
      <x:c r="H300" s="2"/>
      <x:c r="I300" s="2"/>
      <x:c r="J300" s="2"/>
      <x:c r="K300" s="2"/>
      <x:c r="L300" s="2"/>
      <x:c r="M300" s="2"/>
      <x:c r="N300" s="2"/>
      <x:c r="O300" s="2"/>
      <x:c r="P300" s="2"/>
      <x:c r="Q300" s="2"/>
    </x:row>
  </x:sheetData>
  <x:mergeCells>
    <x:mergeCell ref="A4:E4"/>
    <x:mergeCell ref="A5:E5"/>
    <x:mergeCell ref="A36:E36"/>
  </x:mergeCells>
  <x:conditionalFormatting sqref="B13:C13">
    <x:cfRule type="cellIs" dxfId="2" priority="1" operator="notBetween">
      <x:formula>-1.01</x:formula>
      <x:formula>1.01</x:formula>
    </x:cfRule>
  </x:conditionalFormatting>
  <x:conditionalFormatting sqref="B29:C29">
    <x:cfRule type="cellIs" dxfId="3" priority="2" operator="notBetween">
      <x:formula>-1.01</x:formula>
      <x:formula>1.01</x:formula>
    </x:cfRule>
  </x:conditionalFormatting>
  <x:conditionalFormatting sqref="B34:C34">
    <x:cfRule type="cellIs" dxfId="4" priority="3" operator="notBetween">
      <x:formula>-1.01</x:formula>
      <x:formula>1.01</x:formula>
    </x:cfRule>
  </x:conditionalFormatting>
  <x:pageMargins left="0.7" right="0.7" top="0.75" bottom="0.75" header="0.3" footer="0.3"/>
</x:worksheet>
</file>

<file path=xl/worksheets/sheet4.xml><?xml version="1.0" encoding="utf-8"?>
<x:worksheet xmlns:x="http://schemas.openxmlformats.org/spreadsheetml/2006/main">
  <x:sheetPr>
    <x:tabColor rgb="FF157F7B"/>
  </x:sheetPr>
  <x:sheetViews>
    <x:sheetView showGridLines="0" workbookViewId="0">
      <x:pane ySplit="7" topLeftCell="A8" activePane="bottomLeft" state="frozen"/>
    </x:sheetView>
  </x:sheetViews>
  <x:sheetFormatPr defaultRowHeight="15"/>
  <x:cols>
    <x:col min="1" max="1" width="54.439998626708984" hidden="0" customWidth="1"/>
    <x:col min="2" max="2" width="17.559999465942383" hidden="0" customWidth="1"/>
    <x:col min="3" max="3" width="17.559999465942383" hidden="0" customWidth="1"/>
    <x:col min="4" max="4" width="17.110000610351562" hidden="0" customWidth="1"/>
    <x:col min="5" max="5" width="40" hidden="0" customWidth="1"/>
  </x:cols>
  <x:sheetData>
    <x:row r="1" ht="23" customHeight="1">
      <x:c r="A1" s="2"/>
      <x:c r="B1" s="2"/>
      <x:c r="C1" s="2"/>
      <x:c r="D1" s="2"/>
      <x:c r="E1" s="2"/>
      <x:c r="F1" s="2"/>
      <x:c r="G1" s="2"/>
      <x:c r="H1" s="2"/>
      <x:c r="I1" s="2"/>
      <x:c r="J1" s="2"/>
      <x:c r="K1" s="2"/>
      <x:c r="L1" s="2"/>
      <x:c r="M1" s="2"/>
      <x:c r="N1" s="2"/>
      <x:c r="O1" s="2"/>
      <x:c r="P1" s="2"/>
      <x:c r="Q1" s="2"/>
    </x:row>
    <x:row r="2" ht="23" customHeight="1">
      <x:c r="A2" s="3" t="str">
        <x:v>UT Austin | reported application and financing</x:v>
      </x:c>
      <x:c r="B2" s="3"/>
      <x:c r="C2" s="3"/>
      <x:c r="D2" s="3"/>
      <x:c r="E2" s="3"/>
      <x:c r="F2" s="2"/>
      <x:c r="G2" s="2"/>
      <x:c r="H2" s="2"/>
      <x:c r="I2" s="2"/>
      <x:c r="J2" s="2"/>
      <x:c r="K2" s="2"/>
      <x:c r="L2" s="2"/>
      <x:c r="M2" s="2"/>
      <x:c r="N2" s="2"/>
      <x:c r="O2" s="2"/>
      <x:c r="P2" s="2"/>
      <x:c r="Q2" s="2"/>
    </x:row>
    <x:row r="3" ht="23" customHeight="1">
      <x:c r="A3" s="4"/>
      <x:c r="B3" s="4"/>
      <x:c r="C3" s="4"/>
      <x:c r="D3" s="4"/>
      <x:c r="E3" s="4"/>
      <x:c r="F3" s="2"/>
      <x:c r="G3" s="2"/>
      <x:c r="H3" s="2"/>
      <x:c r="I3" s="2"/>
      <x:c r="J3" s="2"/>
      <x:c r="K3" s="2"/>
      <x:c r="L3" s="2"/>
      <x:c r="M3" s="2"/>
      <x:c r="N3" s="2"/>
      <x:c r="O3" s="2"/>
      <x:c r="P3" s="2"/>
      <x:c r="Q3" s="2"/>
    </x:row>
    <x:row r="4" ht="34" customHeight="1">
      <x:c r="A4" s="6" t="str">
        <x:v>Nominal USD millions. A funding source is not a trace from a specific oil receipt to a particular invoice. Actual spending, transfers and budgets remain separate.</x:v>
      </x:c>
      <x:c r="B4" s="6"/>
      <x:c r="C4" s="6"/>
      <x:c r="D4" s="6"/>
      <x:c r="E4" s="6"/>
      <x:c r="F4" s="2"/>
      <x:c r="G4" s="2"/>
      <x:c r="H4" s="2"/>
      <x:c r="I4" s="2"/>
      <x:c r="J4" s="2"/>
      <x:c r="K4" s="2"/>
      <x:c r="L4" s="2"/>
      <x:c r="M4" s="2"/>
      <x:c r="N4" s="2"/>
      <x:c r="O4" s="2"/>
      <x:c r="P4" s="2"/>
      <x:c r="Q4" s="2"/>
    </x:row>
    <x:row r="5" ht="44" customHeight="1">
      <x:c r="A5" s="6" t="str">
        <x:v>Application source: https://www.utsystem.edu/sites/default/files/documents/report-state/2025/available-university-fund-report-fy-2025/ut-system-fy-2025-auf-report.pdf | Appendix G, printed p20 / PDF p22.</x:v>
      </x:c>
      <x:c r="B5" s="6"/>
      <x:c r="C5" s="6"/>
      <x:c r="D5" s="6"/>
      <x:c r="E5" s="6"/>
      <x:c r="F5" s="2"/>
      <x:c r="G5" s="2"/>
      <x:c r="H5" s="2"/>
      <x:c r="I5" s="2"/>
      <x:c r="J5" s="2"/>
      <x:c r="K5" s="2"/>
      <x:c r="L5" s="2"/>
      <x:c r="M5" s="2"/>
      <x:c r="N5" s="2"/>
      <x:c r="O5" s="2"/>
      <x:c r="P5" s="2"/>
      <x:c r="Q5" s="2"/>
    </x:row>
    <x:row r="6" ht="23" customHeight="1">
      <x:c r="A6" s="2"/>
      <x:c r="B6" s="2"/>
      <x:c r="C6" s="2"/>
      <x:c r="D6" s="2"/>
      <x:c r="E6" s="2"/>
      <x:c r="F6" s="2"/>
      <x:c r="G6" s="2"/>
      <x:c r="H6" s="2"/>
      <x:c r="I6" s="2"/>
      <x:c r="J6" s="2"/>
      <x:c r="K6" s="2"/>
      <x:c r="L6" s="2"/>
      <x:c r="M6" s="2"/>
      <x:c r="N6" s="2"/>
      <x:c r="O6" s="2"/>
      <x:c r="P6" s="2"/>
      <x:c r="Q6" s="2"/>
    </x:row>
    <x:row r="7" ht="35" customHeight="1">
      <x:c r="A7" s="15" t="str">
        <x:v>Reported application category</x:v>
      </x:c>
      <x:c r="B7" s="16" t="str">
        <x:v>FY2025 actual</x:v>
      </x:c>
      <x:c r="C7" s="16" t="str">
        <x:v>FY2026 budget</x:v>
      </x:c>
      <x:c r="D7" s="16" t="str">
        <x:v>Budget less actual</x:v>
      </x:c>
      <x:c r="E7" s="17" t="str">
        <x:v>Classification</x:v>
      </x:c>
      <x:c r="F7" s="2"/>
      <x:c r="G7" s="2"/>
      <x:c r="H7" s="2"/>
      <x:c r="I7" s="2"/>
      <x:c r="J7" s="2"/>
      <x:c r="K7" s="2"/>
      <x:c r="L7" s="2"/>
      <x:c r="M7" s="2"/>
      <x:c r="N7" s="2"/>
      <x:c r="O7" s="2"/>
      <x:c r="P7" s="2"/>
      <x:c r="Q7" s="2"/>
    </x:row>
    <x:row r="8" ht="37" customHeight="1">
      <x:c r="A8" s="18" t="str">
        <x:v>Enhanced academic programs</x:v>
      </x:c>
      <x:c r="B8" s="20" t="n">
        <x:v>75859418</x:v>
      </x:c>
      <x:c r="C8" s="20" t="n">
        <x:v>220755060</x:v>
      </x:c>
      <x:c r="D8" s="21" t="n">
        <x:f>C8-B8</x:f>
        <x:v>144895642</x:v>
      </x:c>
      <x:c r="E8" s="18" t="str">
        <x:v>Instruction, research and public service</x:v>
      </x:c>
      <x:c r="F8" s="2"/>
      <x:c r="G8" s="2"/>
      <x:c r="H8" s="2"/>
      <x:c r="I8" s="2"/>
      <x:c r="J8" s="2"/>
      <x:c r="K8" s="2"/>
      <x:c r="L8" s="2"/>
      <x:c r="M8" s="2"/>
      <x:c r="N8" s="2"/>
      <x:c r="O8" s="2"/>
      <x:c r="P8" s="2"/>
      <x:c r="Q8" s="2"/>
    </x:row>
    <x:row r="9" ht="37" customHeight="1">
      <x:c r="A9" s="18" t="str">
        <x:v>Instructional program services</x:v>
      </x:c>
      <x:c r="B9" s="20" t="n">
        <x:v>13621505</x:v>
      </x:c>
      <x:c r="C9" s="20" t="n">
        <x:v>17132419</x:v>
      </x:c>
      <x:c r="D9" s="21" t="n">
        <x:f>C9-B9</x:f>
        <x:v>3510914</x:v>
      </x:c>
      <x:c r="E9" s="18" t="str">
        <x:v>Instruction, research and public service</x:v>
      </x:c>
      <x:c r="F9" s="2"/>
      <x:c r="G9" s="2"/>
      <x:c r="H9" s="2"/>
      <x:c r="I9" s="2"/>
      <x:c r="J9" s="2"/>
      <x:c r="K9" s="2"/>
      <x:c r="L9" s="2"/>
      <x:c r="M9" s="2"/>
      <x:c r="N9" s="2"/>
      <x:c r="O9" s="2"/>
      <x:c r="P9" s="2"/>
      <x:c r="Q9" s="2"/>
    </x:row>
    <x:row r="10" ht="37" customHeight="1">
      <x:c r="A10" s="18" t="str">
        <x:v>Instructional initiatives and programs</x:v>
      </x:c>
      <x:c r="B10" s="20" t="n">
        <x:v>5730345</x:v>
      </x:c>
      <x:c r="C10" s="20" t="n">
        <x:v>2358813</x:v>
      </x:c>
      <x:c r="D10" s="21" t="n">
        <x:f>C10-B10</x:f>
        <x:v>-3371532</x:v>
      </x:c>
      <x:c r="E10" s="18" t="str">
        <x:v>Instruction, research and public service</x:v>
      </x:c>
      <x:c r="F10" s="2"/>
      <x:c r="G10" s="2"/>
      <x:c r="H10" s="2"/>
      <x:c r="I10" s="2"/>
      <x:c r="J10" s="2"/>
      <x:c r="K10" s="2"/>
      <x:c r="L10" s="2"/>
      <x:c r="M10" s="2"/>
      <x:c r="N10" s="2"/>
      <x:c r="O10" s="2"/>
      <x:c r="P10" s="2"/>
      <x:c r="Q10" s="2"/>
    </x:row>
    <x:row r="11" ht="37" customHeight="1">
      <x:c r="A11" s="18" t="str">
        <x:v>Academic infrastructure: libraries and instructional technology</x:v>
      </x:c>
      <x:c r="B11" s="20" t="n">
        <x:v>32759623</x:v>
      </x:c>
      <x:c r="C11" s="20" t="n">
        <x:v>26555086</x:v>
      </x:c>
      <x:c r="D11" s="21" t="n">
        <x:f>C11-B11</x:f>
        <x:v>-6204537</x:v>
      </x:c>
      <x:c r="E11" s="18" t="str">
        <x:v>Instruction, research and public service</x:v>
      </x:c>
      <x:c r="F11" s="2"/>
      <x:c r="G11" s="2"/>
      <x:c r="H11" s="2"/>
      <x:c r="I11" s="2"/>
      <x:c r="J11" s="2"/>
      <x:c r="K11" s="2"/>
      <x:c r="L11" s="2"/>
      <x:c r="M11" s="2"/>
      <x:c r="N11" s="2"/>
      <x:c r="O11" s="2"/>
      <x:c r="P11" s="2"/>
      <x:c r="Q11" s="2"/>
    </x:row>
    <x:row r="12" ht="37" customHeight="1">
      <x:c r="A12" s="18" t="str">
        <x:v>Student programs and services</x:v>
      </x:c>
      <x:c r="B12" s="20" t="n">
        <x:v>17728113</x:v>
      </x:c>
      <x:c r="C12" s="20" t="n">
        <x:v>8391174</x:v>
      </x:c>
      <x:c r="D12" s="21" t="n">
        <x:f>C12-B12</x:f>
        <x:v>-9336939</x:v>
      </x:c>
      <x:c r="E12" s="18" t="str">
        <x:v>Instruction, research and public service</x:v>
      </x:c>
      <x:c r="F12" s="2"/>
      <x:c r="G12" s="2"/>
      <x:c r="H12" s="2"/>
      <x:c r="I12" s="2"/>
      <x:c r="J12" s="2"/>
      <x:c r="K12" s="2"/>
      <x:c r="L12" s="2"/>
      <x:c r="M12" s="2"/>
      <x:c r="N12" s="2"/>
      <x:c r="O12" s="2"/>
      <x:c r="P12" s="2"/>
      <x:c r="Q12" s="2"/>
    </x:row>
    <x:row r="13" ht="37" customHeight="1">
      <x:c r="A13" s="18" t="str">
        <x:v>Research competitiveness</x:v>
      </x:c>
      <x:c r="B13" s="20" t="n">
        <x:v>20193992</x:v>
      </x:c>
      <x:c r="C13" s="20" t="n">
        <x:v>57505198</x:v>
      </x:c>
      <x:c r="D13" s="21" t="n">
        <x:f>C13-B13</x:f>
        <x:v>37311206</x:v>
      </x:c>
      <x:c r="E13" s="18" t="str">
        <x:v>Instruction, research and public service</x:v>
      </x:c>
      <x:c r="F13" s="2"/>
      <x:c r="G13" s="2"/>
      <x:c r="H13" s="2"/>
      <x:c r="I13" s="2"/>
      <x:c r="J13" s="2"/>
      <x:c r="K13" s="2"/>
      <x:c r="L13" s="2"/>
      <x:c r="M13" s="2"/>
      <x:c r="N13" s="2"/>
      <x:c r="O13" s="2"/>
      <x:c r="P13" s="2"/>
      <x:c r="Q13" s="2"/>
    </x:row>
    <x:row r="14" ht="37" customHeight="1">
      <x:c r="A14" s="18" t="str">
        <x:v>Academic program / community interface</x:v>
      </x:c>
      <x:c r="B14" s="20" t="n">
        <x:v>7187450</x:v>
      </x:c>
      <x:c r="C14" s="20" t="n">
        <x:v>3469297</x:v>
      </x:c>
      <x:c r="D14" s="21" t="n">
        <x:f>C14-B14</x:f>
        <x:v>-3718153</x:v>
      </x:c>
      <x:c r="E14" s="18" t="str">
        <x:v>Instruction, research and public service</x:v>
      </x:c>
      <x:c r="F14" s="2"/>
      <x:c r="G14" s="2"/>
      <x:c r="H14" s="2"/>
      <x:c r="I14" s="2"/>
      <x:c r="J14" s="2"/>
      <x:c r="K14" s="2"/>
      <x:c r="L14" s="2"/>
      <x:c r="M14" s="2"/>
      <x:c r="N14" s="2"/>
      <x:c r="O14" s="2"/>
      <x:c r="P14" s="2"/>
      <x:c r="Q14" s="2"/>
    </x:row>
    <x:row r="15" ht="37" customHeight="1">
      <x:c r="A15" s="18" t="str">
        <x:v>Faculty recruitment and retention</x:v>
      </x:c>
      <x:c r="B15" s="20" t="n">
        <x:v>17312407</x:v>
      </x:c>
      <x:c r="C15" s="20" t="n">
        <x:v>468003</x:v>
      </x:c>
      <x:c r="D15" s="21" t="n">
        <x:f>C15-B15</x:f>
        <x:v>-16844404</x:v>
      </x:c>
      <x:c r="E15" s="18" t="str">
        <x:v>Recruitment and retention</x:v>
      </x:c>
      <x:c r="F15" s="2"/>
      <x:c r="G15" s="2"/>
      <x:c r="H15" s="2"/>
      <x:c r="I15" s="2"/>
      <x:c r="J15" s="2"/>
      <x:c r="K15" s="2"/>
      <x:c r="L15" s="2"/>
      <x:c r="M15" s="2"/>
      <x:c r="N15" s="2"/>
      <x:c r="O15" s="2"/>
      <x:c r="P15" s="2"/>
      <x:c r="Q15" s="2"/>
    </x:row>
    <x:row r="16" ht="37" customHeight="1">
      <x:c r="A16" s="18" t="str">
        <x:v>K-12 outreach and undergraduate students</x:v>
      </x:c>
      <x:c r="B16" s="20" t="n">
        <x:v>17862258</x:v>
      </x:c>
      <x:c r="C16" s="20" t="n">
        <x:v>14908373</x:v>
      </x:c>
      <x:c r="D16" s="21" t="n">
        <x:f>C16-B16</x:f>
        <x:v>-2953885</x:v>
      </x:c>
      <x:c r="E16" s="18" t="str">
        <x:v>Recruitment and retention</x:v>
      </x:c>
      <x:c r="F16" s="2"/>
      <x:c r="G16" s="2"/>
      <x:c r="H16" s="2"/>
      <x:c r="I16" s="2"/>
      <x:c r="J16" s="2"/>
      <x:c r="K16" s="2"/>
      <x:c r="L16" s="2"/>
      <x:c r="M16" s="2"/>
      <x:c r="N16" s="2"/>
      <x:c r="O16" s="2"/>
      <x:c r="P16" s="2"/>
      <x:c r="Q16" s="2"/>
    </x:row>
    <x:row r="17" ht="37" customHeight="1">
      <x:c r="A17" s="18" t="str">
        <x:v>Graduate students</x:v>
      </x:c>
      <x:c r="B17" s="20" t="n">
        <x:v>52182335</x:v>
      </x:c>
      <x:c r="C17" s="20" t="n">
        <x:v>47591863</x:v>
      </x:c>
      <x:c r="D17" s="21" t="n">
        <x:f>C17-B17</x:f>
        <x:v>-4590472</x:v>
      </x:c>
      <x:c r="E17" s="18" t="str">
        <x:v>Recruitment and retention</x:v>
      </x:c>
      <x:c r="F17" s="2"/>
      <x:c r="G17" s="2"/>
      <x:c r="H17" s="2"/>
      <x:c r="I17" s="2"/>
      <x:c r="J17" s="2"/>
      <x:c r="K17" s="2"/>
      <x:c r="L17" s="2"/>
      <x:c r="M17" s="2"/>
      <x:c r="N17" s="2"/>
      <x:c r="O17" s="2"/>
      <x:c r="P17" s="2"/>
      <x:c r="Q17" s="2"/>
    </x:row>
    <x:row r="18" ht="37" customHeight="1">
      <x:c r="A18" s="18" t="str">
        <x:v>Institutional accountability and enhanced connections to the public</x:v>
      </x:c>
      <x:c r="B18" s="20" t="n">
        <x:v>173682448</x:v>
      </x:c>
      <x:c r="C18" s="20" t="n">
        <x:v>80195846</x:v>
      </x:c>
      <x:c r="D18" s="21" t="n">
        <x:f>C18-B18</x:f>
        <x:v>-93486602</x:v>
      </x:c>
      <x:c r="E18" s="18" t="str">
        <x:v>Institutional services</x:v>
      </x:c>
      <x:c r="F18" s="2"/>
      <x:c r="G18" s="2"/>
      <x:c r="H18" s="2"/>
      <x:c r="I18" s="2"/>
      <x:c r="J18" s="2"/>
      <x:c r="K18" s="2"/>
      <x:c r="L18" s="2"/>
      <x:c r="M18" s="2"/>
      <x:c r="N18" s="2"/>
      <x:c r="O18" s="2"/>
      <x:c r="P18" s="2"/>
      <x:c r="Q18" s="2"/>
    </x:row>
    <x:row r="19" ht="37" customHeight="1">
      <x:c r="A19" s="18" t="str">
        <x:v>Dell Medical School</x:v>
      </x:c>
      <x:c r="B19" s="20" t="n">
        <x:v>46652923</x:v>
      </x:c>
      <x:c r="C19" s="20" t="n">
        <x:v>28774686</x:v>
      </x:c>
      <x:c r="D19" s="21" t="n">
        <x:f>C19-B19</x:f>
        <x:v>-17878237</x:v>
      </x:c>
      <x:c r="E19" s="18" t="str">
        <x:v>Dell Medical School</x:v>
      </x:c>
      <x:c r="F19" s="2"/>
      <x:c r="G19" s="2"/>
      <x:c r="H19" s="2"/>
      <x:c r="I19" s="2"/>
      <x:c r="J19" s="2"/>
      <x:c r="K19" s="2"/>
      <x:c r="L19" s="2"/>
      <x:c r="M19" s="2"/>
      <x:c r="N19" s="2"/>
      <x:c r="O19" s="2"/>
      <x:c r="P19" s="2"/>
      <x:c r="Q19" s="2"/>
    </x:row>
    <x:row r="20" ht="37" customHeight="1">
      <x:c r="A20" s="18" t="str">
        <x:v>School of Civic Leadership</x:v>
      </x:c>
      <x:c r="B20" s="20" t="n">
        <x:v>2855779</x:v>
      </x:c>
      <x:c r="C20" s="20" t="n">
        <x:v>2713000</x:v>
      </x:c>
      <x:c r="D20" s="21" t="n">
        <x:f>C20-B20</x:f>
        <x:v>-142779</x:v>
      </x:c>
      <x:c r="E20" s="18" t="str">
        <x:v>School of Civic Leadership</x:v>
      </x:c>
      <x:c r="F20" s="2"/>
      <x:c r="G20" s="2"/>
      <x:c r="H20" s="2"/>
      <x:c r="I20" s="2"/>
      <x:c r="J20" s="2"/>
      <x:c r="K20" s="2"/>
      <x:c r="L20" s="2"/>
      <x:c r="M20" s="2"/>
      <x:c r="N20" s="2"/>
      <x:c r="O20" s="2"/>
      <x:c r="P20" s="2"/>
      <x:c r="Q20" s="2"/>
    </x:row>
    <x:row r="21" ht="37" customHeight="1">
      <x:c r="A21" s="18" t="str">
        <x:v>Texas Advance Commitment</x:v>
      </x:c>
      <x:c r="B21" s="20" t="n">
        <x:v>6006165</x:v>
      </x:c>
      <x:c r="C21" s="20" t="n">
        <x:v>23500000</x:v>
      </x:c>
      <x:c r="D21" s="21" t="n">
        <x:f>C21-B21</x:f>
        <x:v>17493835</x:v>
      </x:c>
      <x:c r="E21" s="18" t="str">
        <x:v>Texas Advance Commitment</x:v>
      </x:c>
      <x:c r="F21" s="2"/>
      <x:c r="G21" s="2"/>
      <x:c r="H21" s="2"/>
      <x:c r="I21" s="2"/>
      <x:c r="J21" s="2"/>
      <x:c r="K21" s="2"/>
      <x:c r="L21" s="2"/>
      <x:c r="M21" s="2"/>
      <x:c r="N21" s="2"/>
      <x:c r="O21" s="2"/>
      <x:c r="P21" s="2"/>
      <x:c r="Q21" s="2"/>
    </x:row>
    <x:row r="22" ht="37" customHeight="1">
      <x:c r="A22" s="18" t="str">
        <x:v>Systemwide technology and telecommunications</x:v>
      </x:c>
      <x:c r="B22" s="20" t="n">
        <x:v>9042683</x:v>
      </x:c>
      <x:c r="C22" s="20" t="n">
        <x:v>1648182</x:v>
      </x:c>
      <x:c r="D22" s="21" t="n">
        <x:f>C22-B22</x:f>
        <x:v>-7394501</x:v>
      </x:c>
      <x:c r="E22" s="18" t="str">
        <x:v>Systemwide technology and telecommunications</x:v>
      </x:c>
      <x:c r="F22" s="2"/>
      <x:c r="G22" s="2"/>
      <x:c r="H22" s="2"/>
      <x:c r="I22" s="2"/>
      <x:c r="J22" s="2"/>
      <x:c r="K22" s="2"/>
      <x:c r="L22" s="2"/>
      <x:c r="M22" s="2"/>
      <x:c r="N22" s="2"/>
      <x:c r="O22" s="2"/>
      <x:c r="P22" s="2"/>
      <x:c r="Q22" s="2"/>
    </x:row>
    <x:row r="23" ht="25" customHeight="1">
      <x:c r="A23" s="28" t="str">
        <x:v>Total recorded application / budget</x:v>
      </x:c>
      <x:c r="B23" s="33" t="n">
        <x:f>SUM(B8:B22)</x:f>
        <x:v>498677444</x:v>
      </x:c>
      <x:c r="C23" s="33" t="n">
        <x:f>SUM(C8:C22)</x:f>
        <x:v>535967000</x:v>
      </x:c>
      <x:c r="D23" s="33" t="n">
        <x:f>C23-B23</x:f>
        <x:v>37289556</x:v>
      </x:c>
      <x:c r="E23" s="28"/>
      <x:c r="F23" s="2"/>
      <x:c r="G23" s="2"/>
      <x:c r="H23" s="2"/>
      <x:c r="I23" s="2"/>
      <x:c r="J23" s="2"/>
      <x:c r="K23" s="2"/>
      <x:c r="L23" s="2"/>
      <x:c r="M23" s="2"/>
      <x:c r="N23" s="2"/>
      <x:c r="O23" s="2"/>
      <x:c r="P23" s="2"/>
      <x:c r="Q23" s="2"/>
    </x:row>
    <x:row r="24" ht="23" customHeight="1">
      <x:c r="A24" s="2"/>
      <x:c r="B24" s="2"/>
      <x:c r="C24" s="2"/>
      <x:c r="D24" s="2"/>
      <x:c r="E24" s="2"/>
      <x:c r="F24" s="2"/>
      <x:c r="G24" s="2"/>
      <x:c r="H24" s="2"/>
      <x:c r="I24" s="2"/>
      <x:c r="J24" s="2"/>
      <x:c r="K24" s="2"/>
      <x:c r="L24" s="2"/>
      <x:c r="M24" s="2"/>
      <x:c r="N24" s="2"/>
      <x:c r="O24" s="2"/>
      <x:c r="P24" s="2"/>
      <x:c r="Q24" s="2"/>
    </x:row>
    <x:row r="25" ht="44" customHeight="1">
      <x:c r="A25" s="6" t="str">
        <x:v>Institutional accountability includes facilities, public safety, financial administration, IT and other campus services. It is not synonymous with executive pay. The Texas Advance Commitment line is not the university’s total financial aid.</x:v>
      </x:c>
      <x:c r="B25" s="6"/>
      <x:c r="C25" s="6"/>
      <x:c r="D25" s="6"/>
      <x:c r="E25" s="6"/>
      <x:c r="F25" s="2"/>
      <x:c r="G25" s="2"/>
      <x:c r="H25" s="2"/>
      <x:c r="I25" s="2"/>
      <x:c r="J25" s="2"/>
      <x:c r="K25" s="2"/>
      <x:c r="L25" s="2"/>
      <x:c r="M25" s="2"/>
      <x:c r="N25" s="2"/>
      <x:c r="O25" s="2"/>
      <x:c r="P25" s="2"/>
      <x:c r="Q25" s="2"/>
    </x:row>
    <x:row r="26" ht="23" customHeight="1">
      <x:c r="A26" s="2"/>
      <x:c r="B26" s="2"/>
      <x:c r="C26" s="2"/>
      <x:c r="D26" s="2"/>
      <x:c r="E26" s="2"/>
      <x:c r="F26" s="2"/>
      <x:c r="G26" s="2"/>
      <x:c r="H26" s="2"/>
      <x:c r="I26" s="2"/>
      <x:c r="J26" s="2"/>
      <x:c r="K26" s="2"/>
      <x:c r="L26" s="2"/>
      <x:c r="M26" s="2"/>
      <x:c r="N26" s="2"/>
      <x:c r="O26" s="2"/>
      <x:c r="P26" s="2"/>
      <x:c r="Q26" s="2"/>
    </x:row>
    <x:row r="27" ht="35" customHeight="1">
      <x:c r="A27" s="15" t="str">
        <x:v>FY2025 basis controls</x:v>
      </x:c>
      <x:c r="B27" s="16" t="str">
        <x:v>USD millions</x:v>
      </x:c>
      <x:c r="C27" s="16" t="str">
        <x:v>Status</x:v>
      </x:c>
      <x:c r="D27" s="16" t="str">
        <x:v>Source ID</x:v>
      </x:c>
      <x:c r="E27" s="17" t="str">
        <x:v>Interpretation</x:v>
      </x:c>
      <x:c r="F27" s="2"/>
      <x:c r="G27" s="2"/>
      <x:c r="H27" s="2"/>
      <x:c r="I27" s="2"/>
      <x:c r="J27" s="2"/>
      <x:c r="K27" s="2"/>
      <x:c r="L27" s="2"/>
      <x:c r="M27" s="2"/>
      <x:c r="N27" s="2"/>
      <x:c r="O27" s="2"/>
      <x:c r="P27" s="2"/>
      <x:c r="Q27" s="2"/>
    </x:row>
    <x:row r="28" ht="42" customHeight="1">
      <x:c r="A28" s="18" t="str">
        <x:v>UT Austin AUF all-funds expenditure budget</x:v>
      </x:c>
      <x:c r="B28" s="20" t="n">
        <x:v>557842000</x:v>
      </x:c>
      <x:c r="C28" s="18" t="str">
        <x:v>Approved budget</x:v>
      </x:c>
      <x:c r="D28" s="2" t="str">
        <x:v>S12</x:v>
      </x:c>
      <x:c r="E28" s="2" t="str">
        <x:v>B.1; PDF17</x:v>
      </x:c>
      <x:c r="F28" s="2"/>
      <x:c r="G28" s="2"/>
      <x:c r="H28" s="2"/>
      <x:c r="I28" s="2"/>
      <x:c r="J28" s="2"/>
      <x:c r="K28" s="2"/>
      <x:c r="L28" s="2"/>
      <x:c r="M28" s="2"/>
      <x:c r="N28" s="2"/>
      <x:c r="O28" s="2"/>
      <x:c r="P28" s="2"/>
      <x:c r="Q28" s="2"/>
    </x:row>
    <x:row r="29" ht="42" customHeight="1">
      <x:c r="A29" s="18" t="str">
        <x:v>UT Austin AUF financing / transfers</x:v>
      </x:c>
      <x:c r="B29" s="20" t="n">
        <x:v>524967000</x:v>
      </x:c>
      <x:c r="C29" s="18" t="str">
        <x:v>Reported actual system transfer; also original financing budget</x:v>
      </x:c>
      <x:c r="D29" s="2" t="str">
        <x:v>S11</x:v>
      </x:c>
      <x:c r="E29" s="2" t="str">
        <x:v>Table1 p3; PDF5</x:v>
      </x:c>
      <x:c r="F29" s="2"/>
      <x:c r="G29" s="2"/>
      <x:c r="H29" s="2"/>
      <x:c r="I29" s="2"/>
      <x:c r="J29" s="2"/>
      <x:c r="K29" s="2"/>
      <x:c r="L29" s="2"/>
      <x:c r="M29" s="2"/>
      <x:c r="N29" s="2"/>
      <x:c r="O29" s="2"/>
      <x:c r="P29" s="2"/>
      <x:c r="Q29" s="2"/>
    </x:row>
    <x:row r="30" ht="42" customHeight="1">
      <x:c r="A30" s="18" t="str">
        <x:v>UT Austin recorded AUF application</x:v>
      </x:c>
      <x:c r="B30" s="20" t="n">
        <x:v>498677444</x:v>
      </x:c>
      <x:c r="C30" s="18" t="str">
        <x:v>Reported actual application</x:v>
      </x:c>
      <x:c r="D30" s="2" t="str">
        <x:v>S11</x:v>
      </x:c>
      <x:c r="E30" s="2" t="str">
        <x:v>AppendixG p20; PDF22</x:v>
      </x:c>
      <x:c r="F30" s="2"/>
      <x:c r="G30" s="2"/>
      <x:c r="H30" s="2"/>
      <x:c r="I30" s="2"/>
      <x:c r="J30" s="2"/>
      <x:c r="K30" s="2"/>
      <x:c r="L30" s="2"/>
      <x:c r="M30" s="2"/>
      <x:c r="N30" s="2"/>
      <x:c r="O30" s="2"/>
      <x:c r="P30" s="2"/>
      <x:c r="Q30" s="2"/>
    </x:row>
    <x:row r="31" ht="23" customHeight="1">
      <x:c r="A31" s="2" t="str">
        <x:v>Transfer minus recorded application</x:v>
      </x:c>
      <x:c r="B31" s="21" t="n">
        <x:f>B29-B30</x:f>
        <x:v>26289556</x:v>
      </x:c>
      <x:c r="C31" s="2"/>
      <x:c r="D31" s="2"/>
      <x:c r="E31" s="2" t="str">
        <x:v>Difference is not automatically unspent cash</x:v>
      </x:c>
      <x:c r="F31" s="2"/>
      <x:c r="G31" s="2"/>
      <x:c r="H31" s="2"/>
      <x:c r="I31" s="2"/>
      <x:c r="J31" s="2"/>
      <x:c r="K31" s="2"/>
      <x:c r="L31" s="2"/>
      <x:c r="M31" s="2"/>
      <x:c r="N31" s="2"/>
      <x:c r="O31" s="2"/>
      <x:c r="P31" s="2"/>
      <x:c r="Q31" s="2"/>
    </x:row>
    <x:row r="32" ht="23" customHeight="1">
      <x:c r="A32" s="2"/>
      <x:c r="B32" s="2"/>
      <x:c r="C32" s="2"/>
      <x:c r="D32" s="2"/>
      <x:c r="E32" s="2"/>
      <x:c r="F32" s="2"/>
      <x:c r="G32" s="2"/>
      <x:c r="H32" s="2"/>
      <x:c r="I32" s="2"/>
      <x:c r="J32" s="2"/>
      <x:c r="K32" s="2"/>
      <x:c r="L32" s="2"/>
      <x:c r="M32" s="2"/>
      <x:c r="N32" s="2"/>
      <x:c r="O32" s="2"/>
      <x:c r="P32" s="2"/>
      <x:c r="Q32" s="2"/>
    </x:row>
    <x:row r="33" ht="45" customHeight="1">
      <x:c r="A33" s="6" t="str">
        <x:v>Transfers, campus budgets and recorded application differ in timing, carryforwards and scope. The aggregate public tables do not reconcile every difference. Keep the $557.842m approved expenditure budget separate from $524.967m transfers and $498.677m actual application.</x:v>
      </x:c>
      <x:c r="B33" s="6"/>
      <x:c r="C33" s="6"/>
      <x:c r="D33" s="6"/>
      <x:c r="E33" s="6"/>
      <x:c r="F33" s="2"/>
      <x:c r="G33" s="2"/>
      <x:c r="H33" s="2"/>
      <x:c r="I33" s="2"/>
      <x:c r="J33" s="2"/>
      <x:c r="K33" s="2"/>
      <x:c r="L33" s="2"/>
      <x:c r="M33" s="2"/>
      <x:c r="N33" s="2"/>
      <x:c r="O33" s="2"/>
      <x:c r="P33" s="2"/>
      <x:c r="Q33" s="2"/>
    </x:row>
    <x:row r="34" ht="23" customHeight="1">
      <x:c r="A34" s="2"/>
      <x:c r="B34" s="2"/>
      <x:c r="C34" s="2"/>
      <x:c r="D34" s="2"/>
      <x:c r="E34" s="2"/>
      <x:c r="F34" s="2"/>
      <x:c r="G34" s="2"/>
      <x:c r="H34" s="2"/>
      <x:c r="I34" s="2"/>
      <x:c r="J34" s="2"/>
      <x:c r="K34" s="2"/>
      <x:c r="L34" s="2"/>
      <x:c r="M34" s="2"/>
      <x:c r="N34" s="2"/>
      <x:c r="O34" s="2"/>
      <x:c r="P34" s="2"/>
      <x:c r="Q34" s="2"/>
    </x:row>
    <x:row r="35" ht="44" customHeight="1">
      <x:c r="A35" s="6" t="str">
        <x:v>FY2027 financing source: https://utsystem.edu/sites/default/files/documents/report-state/2026/annual-operating-budget-ut-austin/fy-2027-university-of-texas-at-austin.pdf | C.1 / PDF p23.</x:v>
      </x:c>
      <x:c r="B35" s="6"/>
      <x:c r="C35" s="6"/>
      <x:c r="D35" s="6"/>
      <x:c r="E35" s="6"/>
      <x:c r="F35" s="2"/>
      <x:c r="G35" s="2"/>
      <x:c r="H35" s="2"/>
      <x:c r="I35" s="2"/>
      <x:c r="J35" s="2"/>
      <x:c r="K35" s="2"/>
      <x:c r="L35" s="2"/>
      <x:c r="M35" s="2"/>
      <x:c r="N35" s="2"/>
      <x:c r="O35" s="2"/>
      <x:c r="P35" s="2"/>
      <x:c r="Q35" s="2"/>
    </x:row>
    <x:row r="36" ht="23" customHeight="1">
      <x:c r="A36" s="2"/>
      <x:c r="B36" s="2"/>
      <x:c r="C36" s="2"/>
      <x:c r="D36" s="2"/>
      <x:c r="E36" s="2"/>
      <x:c r="F36" s="2"/>
      <x:c r="G36" s="2"/>
      <x:c r="H36" s="2"/>
      <x:c r="I36" s="2"/>
      <x:c r="J36" s="2"/>
      <x:c r="K36" s="2"/>
      <x:c r="L36" s="2"/>
      <x:c r="M36" s="2"/>
      <x:c r="N36" s="2"/>
      <x:c r="O36" s="2"/>
      <x:c r="P36" s="2"/>
      <x:c r="Q36" s="2"/>
    </x:row>
    <x:row r="37" ht="35" customHeight="1">
      <x:c r="A37" s="15" t="str">
        <x:v>FY2027 AUF financing category</x:v>
      </x:c>
      <x:c r="B37" s="16" t="str">
        <x:v>Approved budget</x:v>
      </x:c>
      <x:c r="C37" s="16" t="str">
        <x:v>Status</x:v>
      </x:c>
      <x:c r="D37" s="16" t="str">
        <x:v>Source page</x:v>
      </x:c>
      <x:c r="E37" s="17" t="str">
        <x:v>Scope</x:v>
      </x:c>
      <x:c r="F37" s="2"/>
      <x:c r="G37" s="2"/>
      <x:c r="H37" s="2"/>
      <x:c r="I37" s="2"/>
      <x:c r="J37" s="2"/>
      <x:c r="K37" s="2"/>
      <x:c r="L37" s="2"/>
      <x:c r="M37" s="2"/>
      <x:c r="N37" s="2"/>
      <x:c r="O37" s="2"/>
      <x:c r="P37" s="2"/>
      <x:c r="Q37" s="2"/>
    </x:row>
    <x:row r="38" ht="23" customHeight="1">
      <x:c r="A38" s="2" t="str">
        <x:v>Operations</x:v>
      </x:c>
      <x:c r="B38" s="20" t="n">
        <x:v>586975000</x:v>
      </x:c>
      <x:c r="C38" s="2" t="str">
        <x:v>Approved budget</x:v>
      </x:c>
      <x:c r="D38" s="2" t="str">
        <x:v>C.1</x:v>
      </x:c>
      <x:c r="E38" s="2" t="str">
        <x:v>Method of financing; not actual expenditure</x:v>
      </x:c>
      <x:c r="F38" s="2"/>
      <x:c r="G38" s="2"/>
      <x:c r="H38" s="2"/>
      <x:c r="I38" s="2"/>
      <x:c r="J38" s="2"/>
      <x:c r="K38" s="2"/>
      <x:c r="L38" s="2"/>
      <x:c r="M38" s="2"/>
      <x:c r="N38" s="2"/>
      <x:c r="O38" s="2"/>
      <x:c r="P38" s="2"/>
      <x:c r="Q38" s="2"/>
    </x:row>
    <x:row r="39" ht="23" customHeight="1">
      <x:c r="A39" s="2" t="str">
        <x:v>Dell Medical School</x:v>
      </x:c>
      <x:c r="B39" s="20" t="n">
        <x:v>20000000</x:v>
      </x:c>
      <x:c r="C39" s="2" t="str">
        <x:v>Approved budget</x:v>
      </x:c>
      <x:c r="D39" s="2" t="str">
        <x:v>C.1</x:v>
      </x:c>
      <x:c r="E39" s="2" t="str">
        <x:v>Method of financing; not actual expenditure</x:v>
      </x:c>
      <x:c r="F39" s="2"/>
      <x:c r="G39" s="2"/>
      <x:c r="H39" s="2"/>
      <x:c r="I39" s="2"/>
      <x:c r="J39" s="2"/>
      <x:c r="K39" s="2"/>
      <x:c r="L39" s="2"/>
      <x:c r="M39" s="2"/>
      <x:c r="N39" s="2"/>
      <x:c r="O39" s="2"/>
      <x:c r="P39" s="2"/>
      <x:c r="Q39" s="2"/>
    </x:row>
    <x:row r="40" ht="23" customHeight="1">
      <x:c r="A40" s="2" t="str">
        <x:v>Texas Advance Commitment</x:v>
      </x:c>
      <x:c r="B40" s="20" t="n">
        <x:v>17000000</x:v>
      </x:c>
      <x:c r="C40" s="2" t="str">
        <x:v>Approved budget</x:v>
      </x:c>
      <x:c r="D40" s="2" t="str">
        <x:v>C.1</x:v>
      </x:c>
      <x:c r="E40" s="2" t="str">
        <x:v>Method of financing; not actual expenditure</x:v>
      </x:c>
      <x:c r="F40" s="2"/>
      <x:c r="G40" s="2"/>
      <x:c r="H40" s="2"/>
      <x:c r="I40" s="2"/>
      <x:c r="J40" s="2"/>
      <x:c r="K40" s="2"/>
      <x:c r="L40" s="2"/>
      <x:c r="M40" s="2"/>
      <x:c r="N40" s="2"/>
      <x:c r="O40" s="2"/>
      <x:c r="P40" s="2"/>
      <x:c r="Q40" s="2"/>
    </x:row>
    <x:row r="41" ht="23" customHeight="1">
      <x:c r="A41" s="2" t="str">
        <x:v>School of Civic Leadership</x:v>
      </x:c>
      <x:c r="B41" s="20" t="n">
        <x:v>5000000</x:v>
      </x:c>
      <x:c r="C41" s="2" t="str">
        <x:v>Approved budget</x:v>
      </x:c>
      <x:c r="D41" s="2" t="str">
        <x:v>C.1</x:v>
      </x:c>
      <x:c r="E41" s="2" t="str">
        <x:v>Method of financing; not actual expenditure</x:v>
      </x:c>
      <x:c r="F41" s="2"/>
      <x:c r="G41" s="2"/>
      <x:c r="H41" s="2"/>
      <x:c r="I41" s="2"/>
      <x:c r="J41" s="2"/>
      <x:c r="K41" s="2"/>
      <x:c r="L41" s="2"/>
      <x:c r="M41" s="2"/>
      <x:c r="N41" s="2"/>
      <x:c r="O41" s="2"/>
      <x:c r="P41" s="2"/>
      <x:c r="Q41" s="2"/>
    </x:row>
    <x:row r="42" ht="23" customHeight="1">
      <x:c r="A42" s="2" t="str">
        <x:v>Systemwide information security services</x:v>
      </x:c>
      <x:c r="B42" s="20" t="n">
        <x:v>3700000</x:v>
      </x:c>
      <x:c r="C42" s="2" t="str">
        <x:v>Approved budget</x:v>
      </x:c>
      <x:c r="D42" s="2" t="str">
        <x:v>C.1</x:v>
      </x:c>
      <x:c r="E42" s="2" t="str">
        <x:v>Method of financing; not actual expenditure</x:v>
      </x:c>
      <x:c r="F42" s="2"/>
      <x:c r="G42" s="2"/>
      <x:c r="H42" s="2"/>
      <x:c r="I42" s="2"/>
      <x:c r="J42" s="2"/>
      <x:c r="K42" s="2"/>
      <x:c r="L42" s="2"/>
      <x:c r="M42" s="2"/>
      <x:c r="N42" s="2"/>
      <x:c r="O42" s="2"/>
      <x:c r="P42" s="2"/>
      <x:c r="Q42" s="2"/>
    </x:row>
    <x:row r="43" ht="23" customHeight="1">
      <x:c r="A43" s="2" t="str">
        <x:v>Systemwide mental health crisis line</x:v>
      </x:c>
      <x:c r="B43" s="20" t="n">
        <x:v>3500000</x:v>
      </x:c>
      <x:c r="C43" s="2" t="str">
        <x:v>Approved budget</x:v>
      </x:c>
      <x:c r="D43" s="2" t="str">
        <x:v>C.1</x:v>
      </x:c>
      <x:c r="E43" s="2" t="str">
        <x:v>Method of financing; not actual expenditure</x:v>
      </x:c>
      <x:c r="F43" s="2"/>
      <x:c r="G43" s="2"/>
      <x:c r="H43" s="2"/>
      <x:c r="I43" s="2"/>
      <x:c r="J43" s="2"/>
      <x:c r="K43" s="2"/>
      <x:c r="L43" s="2"/>
      <x:c r="M43" s="2"/>
      <x:c r="N43" s="2"/>
      <x:c r="O43" s="2"/>
      <x:c r="P43" s="2"/>
      <x:c r="Q43" s="2"/>
    </x:row>
    <x:row r="44" ht="23" customHeight="1">
      <x:c r="A44" s="2" t="str">
        <x:v>UT Research Cyber Infrastructure</x:v>
      </x:c>
      <x:c r="B44" s="20" t="n">
        <x:v>2500000</x:v>
      </x:c>
      <x:c r="C44" s="2" t="str">
        <x:v>Approved budget</x:v>
      </x:c>
      <x:c r="D44" s="2" t="str">
        <x:v>C.1</x:v>
      </x:c>
      <x:c r="E44" s="2" t="str">
        <x:v>Method of financing; not actual expenditure</x:v>
      </x:c>
      <x:c r="F44" s="2"/>
      <x:c r="G44" s="2"/>
      <x:c r="H44" s="2"/>
      <x:c r="I44" s="2"/>
      <x:c r="J44" s="2"/>
      <x:c r="K44" s="2"/>
      <x:c r="L44" s="2"/>
      <x:c r="M44" s="2"/>
      <x:c r="N44" s="2"/>
      <x:c r="O44" s="2"/>
      <x:c r="P44" s="2"/>
      <x:c r="Q44" s="2"/>
    </x:row>
    <x:row r="45" ht="23" customHeight="1">
      <x:c r="A45" s="2" t="str">
        <x:v>Systemwide information technology services</x:v>
      </x:c>
      <x:c r="B45" s="20" t="n">
        <x:v>2000000</x:v>
      </x:c>
      <x:c r="C45" s="2" t="str">
        <x:v>Approved budget</x:v>
      </x:c>
      <x:c r="D45" s="2" t="str">
        <x:v>C.1</x:v>
      </x:c>
      <x:c r="E45" s="2" t="str">
        <x:v>Method of financing; not actual expenditure</x:v>
      </x:c>
      <x:c r="F45" s="2"/>
      <x:c r="G45" s="2"/>
      <x:c r="H45" s="2"/>
      <x:c r="I45" s="2"/>
      <x:c r="J45" s="2"/>
      <x:c r="K45" s="2"/>
      <x:c r="L45" s="2"/>
      <x:c r="M45" s="2"/>
      <x:c r="N45" s="2"/>
      <x:c r="O45" s="2"/>
      <x:c r="P45" s="2"/>
      <x:c r="Q45" s="2"/>
    </x:row>
    <x:row r="46" ht="25" customHeight="1">
      <x:c r="A46" s="28" t="str">
        <x:v>Total FY2027 AUF financing</x:v>
      </x:c>
      <x:c r="B46" s="33" t="n">
        <x:f>SUM(B38:B45)</x:f>
        <x:v>640675000</x:v>
      </x:c>
      <x:c r="C46" s="28"/>
      <x:c r="D46" s="28"/>
      <x:c r="E46" s="28"/>
      <x:c r="F46" s="2"/>
      <x:c r="G46" s="2"/>
      <x:c r="H46" s="2"/>
      <x:c r="I46" s="2"/>
      <x:c r="J46" s="2"/>
      <x:c r="K46" s="2"/>
      <x:c r="L46" s="2"/>
      <x:c r="M46" s="2"/>
      <x:c r="N46" s="2"/>
      <x:c r="O46" s="2"/>
      <x:c r="P46" s="2"/>
      <x:c r="Q46" s="2"/>
    </x:row>
    <x:row r="47" ht="23" customHeight="1">
      <x:c r="A47" s="2"/>
      <x:c r="B47" s="2"/>
      <x:c r="C47" s="2"/>
      <x:c r="D47" s="2"/>
      <x:c r="E47" s="2"/>
      <x:c r="F47" s="2"/>
      <x:c r="G47" s="2"/>
      <x:c r="H47" s="2"/>
      <x:c r="I47" s="2"/>
      <x:c r="J47" s="2"/>
      <x:c r="K47" s="2"/>
      <x:c r="L47" s="2"/>
      <x:c r="M47" s="2"/>
      <x:c r="N47" s="2"/>
      <x:c r="O47" s="2"/>
      <x:c r="P47" s="2"/>
      <x:c r="Q47" s="2"/>
    </x:row>
    <x:row r="48" ht="23" customHeight="1">
      <x:c r="A48" s="2" t="str">
        <x:v>FY2026 AUF financing (original approved budget)</x:v>
      </x:c>
      <x:c r="B48" s="21" t="n">
        <x:v>535967000</x:v>
      </x:c>
      <x:c r="C48" s="2"/>
      <x:c r="D48" s="2"/>
      <x:c r="E48" s="2"/>
      <x:c r="F48" s="2"/>
      <x:c r="G48" s="2"/>
      <x:c r="H48" s="2"/>
      <x:c r="I48" s="2"/>
      <x:c r="J48" s="2"/>
      <x:c r="K48" s="2"/>
      <x:c r="L48" s="2"/>
      <x:c r="M48" s="2"/>
      <x:c r="N48" s="2"/>
      <x:c r="O48" s="2"/>
      <x:c r="P48" s="2"/>
      <x:c r="Q48" s="2"/>
    </x:row>
    <x:row r="49" ht="23" customHeight="1">
      <x:c r="A49" s="2" t="str">
        <x:v>FY2027 increase over FY2026 approved financing</x:v>
      </x:c>
      <x:c r="B49" s="30" t="n">
        <x:f>B46/B48-1</x:f>
        <x:v>0.1953627742006505</x:v>
      </x:c>
      <x:c r="C49" s="2"/>
      <x:c r="D49" s="2"/>
      <x:c r="E49" s="2"/>
      <x:c r="F49" s="2"/>
      <x:c r="G49" s="2"/>
      <x:c r="H49" s="2"/>
      <x:c r="I49" s="2"/>
      <x:c r="J49" s="2"/>
      <x:c r="K49" s="2"/>
      <x:c r="L49" s="2"/>
      <x:c r="M49" s="2"/>
      <x:c r="N49" s="2"/>
      <x:c r="O49" s="2"/>
      <x:c r="P49" s="2"/>
      <x:c r="Q49" s="2"/>
    </x:row>
    <x:row r="50" ht="23" customHeight="1">
      <x:c r="A50" s="2" t="str">
        <x:v>FY2027 all-funds expenditure budget, before adjustments</x:v>
      </x:c>
      <x:c r="B50" s="21" t="n">
        <x:v>5227439532</x:v>
      </x:c>
      <x:c r="C50" s="2"/>
      <x:c r="D50" s="2"/>
      <x:c r="E50" s="2"/>
      <x:c r="F50" s="2"/>
      <x:c r="G50" s="2"/>
      <x:c r="H50" s="2"/>
      <x:c r="I50" s="2"/>
      <x:c r="J50" s="2"/>
      <x:c r="K50" s="2"/>
      <x:c r="L50" s="2"/>
      <x:c r="M50" s="2"/>
      <x:c r="N50" s="2"/>
      <x:c r="O50" s="2"/>
      <x:c r="P50" s="2"/>
      <x:c r="Q50" s="2"/>
    </x:row>
    <x:row r="51" ht="23" customHeight="1">
      <x:c r="A51" s="2" t="str">
        <x:v>AUF financing / FY2027 pre-adjustment all-funds budget</x:v>
      </x:c>
      <x:c r="B51" s="30" t="n">
        <x:f>B46/B50</x:f>
        <x:v>0.12256000209626146</x:v>
      </x:c>
      <x:c r="C51" s="2"/>
      <x:c r="D51" s="2"/>
      <x:c r="E51" s="2"/>
      <x:c r="F51" s="2"/>
      <x:c r="G51" s="2"/>
      <x:c r="H51" s="2"/>
      <x:c r="I51" s="2"/>
      <x:c r="J51" s="2"/>
      <x:c r="K51" s="2"/>
      <x:c r="L51" s="2"/>
      <x:c r="M51" s="2"/>
      <x:c r="N51" s="2"/>
      <x:c r="O51" s="2"/>
      <x:c r="P51" s="2"/>
      <x:c r="Q51" s="2"/>
    </x:row>
    <x:row r="52" ht="23" customHeight="1">
      <x:c r="A52" s="2"/>
      <x:c r="B52" s="2"/>
      <x:c r="C52" s="2"/>
      <x:c r="D52" s="2"/>
      <x:c r="E52" s="2"/>
      <x:c r="F52" s="2"/>
      <x:c r="G52" s="2"/>
      <x:c r="H52" s="2"/>
      <x:c r="I52" s="2"/>
      <x:c r="J52" s="2"/>
      <x:c r="K52" s="2"/>
      <x:c r="L52" s="2"/>
      <x:c r="M52" s="2"/>
      <x:c r="N52" s="2"/>
      <x:c r="O52" s="2"/>
      <x:c r="P52" s="2"/>
      <x:c r="Q52" s="2"/>
    </x:row>
    <x:row r="53" ht="44" customHeight="1">
      <x:c r="A53" s="6" t="str">
        <x:v>The 12.3% share uses the published expenditure subtotal before tuition discounting, depreciation and other reconciling adjustments. FY2027 financing categories are not comparable line by line with the FY2025 actual-application categories above.</x:v>
      </x:c>
      <x:c r="B53" s="6"/>
      <x:c r="C53" s="6"/>
      <x:c r="D53" s="6"/>
      <x:c r="E53" s="6"/>
      <x:c r="F53" s="2"/>
      <x:c r="G53" s="2"/>
      <x:c r="H53" s="2"/>
      <x:c r="I53" s="2"/>
      <x:c r="J53" s="2"/>
      <x:c r="K53" s="2"/>
      <x:c r="L53" s="2"/>
      <x:c r="M53" s="2"/>
      <x:c r="N53" s="2"/>
      <x:c r="O53" s="2"/>
      <x:c r="P53" s="2"/>
      <x:c r="Q53" s="2"/>
    </x:row>
    <x:row r="54" ht="23" customHeight="1">
      <x:c r="A54" s="2"/>
      <x:c r="B54" s="2"/>
      <x:c r="C54" s="2"/>
      <x:c r="D54" s="2"/>
      <x:c r="E54" s="2"/>
      <x:c r="F54" s="2"/>
      <x:c r="G54" s="2"/>
      <x:c r="H54" s="2"/>
      <x:c r="I54" s="2"/>
      <x:c r="J54" s="2"/>
      <x:c r="K54" s="2"/>
      <x:c r="L54" s="2"/>
      <x:c r="M54" s="2"/>
      <x:c r="N54" s="2"/>
      <x:c r="O54" s="2"/>
      <x:c r="P54" s="2"/>
      <x:c r="Q54" s="2"/>
    </x:row>
    <x:row r="55" ht="23" customHeight="1">
      <x:c r="A55" s="2"/>
      <x:c r="B55" s="2"/>
      <x:c r="C55" s="2"/>
      <x:c r="D55" s="2"/>
      <x:c r="E55" s="2"/>
      <x:c r="F55" s="2"/>
      <x:c r="G55" s="2"/>
      <x:c r="H55" s="2"/>
      <x:c r="I55" s="2"/>
      <x:c r="J55" s="2"/>
      <x:c r="K55" s="2"/>
      <x:c r="L55" s="2"/>
      <x:c r="M55" s="2"/>
      <x:c r="N55" s="2"/>
      <x:c r="O55" s="2"/>
      <x:c r="P55" s="2"/>
      <x:c r="Q55" s="2"/>
    </x:row>
    <x:row r="56" ht="23" customHeight="1">
      <x:c r="A56" s="2"/>
      <x:c r="B56" s="2"/>
      <x:c r="C56" s="2"/>
      <x:c r="D56" s="2"/>
      <x:c r="E56" s="2"/>
      <x:c r="F56" s="2"/>
      <x:c r="G56" s="2"/>
      <x:c r="H56" s="2"/>
      <x:c r="I56" s="2"/>
      <x:c r="J56" s="2"/>
      <x:c r="K56" s="2"/>
      <x:c r="L56" s="2"/>
      <x:c r="M56" s="2"/>
      <x:c r="N56" s="2"/>
      <x:c r="O56" s="2"/>
      <x:c r="P56" s="2"/>
      <x:c r="Q56" s="2"/>
    </x:row>
    <x:row r="57" ht="23" customHeight="1">
      <x:c r="A57" s="2"/>
      <x:c r="B57" s="2"/>
      <x:c r="C57" s="2"/>
      <x:c r="D57" s="2"/>
      <x:c r="E57" s="2"/>
      <x:c r="F57" s="2"/>
      <x:c r="G57" s="2"/>
      <x:c r="H57" s="2"/>
      <x:c r="I57" s="2"/>
      <x:c r="J57" s="2"/>
      <x:c r="K57" s="2"/>
      <x:c r="L57" s="2"/>
      <x:c r="M57" s="2"/>
      <x:c r="N57" s="2"/>
      <x:c r="O57" s="2"/>
      <x:c r="P57" s="2"/>
      <x:c r="Q57" s="2"/>
    </x:row>
    <x:row r="58" ht="23" customHeight="1">
      <x:c r="A58" s="2"/>
      <x:c r="B58" s="2"/>
      <x:c r="C58" s="2"/>
      <x:c r="D58" s="2"/>
      <x:c r="E58" s="2"/>
      <x:c r="F58" s="2"/>
      <x:c r="G58" s="2"/>
      <x:c r="H58" s="2"/>
      <x:c r="I58" s="2"/>
      <x:c r="J58" s="2"/>
      <x:c r="K58" s="2"/>
      <x:c r="L58" s="2"/>
      <x:c r="M58" s="2"/>
      <x:c r="N58" s="2"/>
      <x:c r="O58" s="2"/>
      <x:c r="P58" s="2"/>
      <x:c r="Q58" s="2"/>
    </x:row>
    <x:row r="59" ht="23" customHeight="1">
      <x:c r="A59" s="2"/>
      <x:c r="B59" s="2"/>
      <x:c r="C59" s="2"/>
      <x:c r="D59" s="2"/>
      <x:c r="E59" s="2"/>
      <x:c r="F59" s="2"/>
      <x:c r="G59" s="2"/>
      <x:c r="H59" s="2"/>
      <x:c r="I59" s="2"/>
      <x:c r="J59" s="2"/>
      <x:c r="K59" s="2"/>
      <x:c r="L59" s="2"/>
      <x:c r="M59" s="2"/>
      <x:c r="N59" s="2"/>
      <x:c r="O59" s="2"/>
      <x:c r="P59" s="2"/>
      <x:c r="Q59" s="2"/>
    </x:row>
    <x:row r="60" ht="23" customHeight="1">
      <x:c r="A60" s="2"/>
      <x:c r="B60" s="2"/>
      <x:c r="C60" s="2"/>
      <x:c r="D60" s="2"/>
      <x:c r="E60" s="2"/>
      <x:c r="F60" s="2"/>
      <x:c r="G60" s="2"/>
      <x:c r="H60" s="2"/>
      <x:c r="I60" s="2"/>
      <x:c r="J60" s="2"/>
      <x:c r="K60" s="2"/>
      <x:c r="L60" s="2"/>
      <x:c r="M60" s="2"/>
      <x:c r="N60" s="2"/>
      <x:c r="O60" s="2"/>
      <x:c r="P60" s="2"/>
      <x:c r="Q60" s="2"/>
    </x:row>
    <x:row r="61" ht="23" customHeight="1">
      <x:c r="A61" s="2"/>
      <x:c r="B61" s="2"/>
      <x:c r="C61" s="2"/>
      <x:c r="D61" s="2"/>
      <x:c r="E61" s="2"/>
      <x:c r="F61" s="2"/>
      <x:c r="G61" s="2"/>
      <x:c r="H61" s="2"/>
      <x:c r="I61" s="2"/>
      <x:c r="J61" s="2"/>
      <x:c r="K61" s="2"/>
      <x:c r="L61" s="2"/>
      <x:c r="M61" s="2"/>
      <x:c r="N61" s="2"/>
      <x:c r="O61" s="2"/>
      <x:c r="P61" s="2"/>
      <x:c r="Q61" s="2"/>
    </x:row>
    <x:row r="62" ht="23" customHeight="1">
      <x:c r="A62" s="2"/>
      <x:c r="B62" s="2"/>
      <x:c r="C62" s="2"/>
      <x:c r="D62" s="2"/>
      <x:c r="E62" s="2"/>
      <x:c r="F62" s="2"/>
      <x:c r="G62" s="2"/>
      <x:c r="H62" s="2"/>
      <x:c r="I62" s="2"/>
      <x:c r="J62" s="2"/>
      <x:c r="K62" s="2"/>
      <x:c r="L62" s="2"/>
      <x:c r="M62" s="2"/>
      <x:c r="N62" s="2"/>
      <x:c r="O62" s="2"/>
      <x:c r="P62" s="2"/>
      <x:c r="Q62" s="2"/>
    </x:row>
    <x:row r="63" ht="23" customHeight="1">
      <x:c r="A63" s="2"/>
      <x:c r="B63" s="2"/>
      <x:c r="C63" s="2"/>
      <x:c r="D63" s="2"/>
      <x:c r="E63" s="2"/>
      <x:c r="F63" s="2"/>
      <x:c r="G63" s="2"/>
      <x:c r="H63" s="2"/>
      <x:c r="I63" s="2"/>
      <x:c r="J63" s="2"/>
      <x:c r="K63" s="2"/>
      <x:c r="L63" s="2"/>
      <x:c r="M63" s="2"/>
      <x:c r="N63" s="2"/>
      <x:c r="O63" s="2"/>
      <x:c r="P63" s="2"/>
      <x:c r="Q63" s="2"/>
    </x:row>
    <x:row r="64" ht="23" customHeight="1">
      <x:c r="A64" s="2"/>
      <x:c r="B64" s="2"/>
      <x:c r="C64" s="2"/>
      <x:c r="D64" s="2"/>
      <x:c r="E64" s="2"/>
      <x:c r="F64" s="2"/>
      <x:c r="G64" s="2"/>
      <x:c r="H64" s="2"/>
      <x:c r="I64" s="2"/>
      <x:c r="J64" s="2"/>
      <x:c r="K64" s="2"/>
      <x:c r="L64" s="2"/>
      <x:c r="M64" s="2"/>
      <x:c r="N64" s="2"/>
      <x:c r="O64" s="2"/>
      <x:c r="P64" s="2"/>
      <x:c r="Q64" s="2"/>
    </x:row>
    <x:row r="65" ht="23" customHeight="1">
      <x:c r="A65" s="2"/>
      <x:c r="B65" s="2"/>
      <x:c r="C65" s="2"/>
      <x:c r="D65" s="2"/>
      <x:c r="E65" s="2"/>
      <x:c r="F65" s="2"/>
      <x:c r="G65" s="2"/>
      <x:c r="H65" s="2"/>
      <x:c r="I65" s="2"/>
      <x:c r="J65" s="2"/>
      <x:c r="K65" s="2"/>
      <x:c r="L65" s="2"/>
      <x:c r="M65" s="2"/>
      <x:c r="N65" s="2"/>
      <x:c r="O65" s="2"/>
      <x:c r="P65" s="2"/>
      <x:c r="Q65" s="2"/>
    </x:row>
    <x:row r="66" ht="23" customHeight="1">
      <x:c r="A66" s="2"/>
      <x:c r="B66" s="2"/>
      <x:c r="C66" s="2"/>
      <x:c r="D66" s="2"/>
      <x:c r="E66" s="2"/>
      <x:c r="F66" s="2"/>
      <x:c r="G66" s="2"/>
      <x:c r="H66" s="2"/>
      <x:c r="I66" s="2"/>
      <x:c r="J66" s="2"/>
      <x:c r="K66" s="2"/>
      <x:c r="L66" s="2"/>
      <x:c r="M66" s="2"/>
      <x:c r="N66" s="2"/>
      <x:c r="O66" s="2"/>
      <x:c r="P66" s="2"/>
      <x:c r="Q66" s="2"/>
    </x:row>
    <x:row r="67" ht="23" customHeight="1">
      <x:c r="A67" s="2"/>
      <x:c r="B67" s="2"/>
      <x:c r="C67" s="2"/>
      <x:c r="D67" s="2"/>
      <x:c r="E67" s="2"/>
      <x:c r="F67" s="2"/>
      <x:c r="G67" s="2"/>
      <x:c r="H67" s="2"/>
      <x:c r="I67" s="2"/>
      <x:c r="J67" s="2"/>
      <x:c r="K67" s="2"/>
      <x:c r="L67" s="2"/>
      <x:c r="M67" s="2"/>
      <x:c r="N67" s="2"/>
      <x:c r="O67" s="2"/>
      <x:c r="P67" s="2"/>
      <x:c r="Q67" s="2"/>
    </x:row>
    <x:row r="68" ht="23" customHeight="1">
      <x:c r="A68" s="2"/>
      <x:c r="B68" s="2"/>
      <x:c r="C68" s="2"/>
      <x:c r="D68" s="2"/>
      <x:c r="E68" s="2"/>
      <x:c r="F68" s="2"/>
      <x:c r="G68" s="2"/>
      <x:c r="H68" s="2"/>
      <x:c r="I68" s="2"/>
      <x:c r="J68" s="2"/>
      <x:c r="K68" s="2"/>
      <x:c r="L68" s="2"/>
      <x:c r="M68" s="2"/>
      <x:c r="N68" s="2"/>
      <x:c r="O68" s="2"/>
      <x:c r="P68" s="2"/>
      <x:c r="Q68" s="2"/>
    </x:row>
    <x:row r="69" ht="23" customHeight="1">
      <x:c r="A69" s="2"/>
      <x:c r="B69" s="2"/>
      <x:c r="C69" s="2"/>
      <x:c r="D69" s="2"/>
      <x:c r="E69" s="2"/>
      <x:c r="F69" s="2"/>
      <x:c r="G69" s="2"/>
      <x:c r="H69" s="2"/>
      <x:c r="I69" s="2"/>
      <x:c r="J69" s="2"/>
      <x:c r="K69" s="2"/>
      <x:c r="L69" s="2"/>
      <x:c r="M69" s="2"/>
      <x:c r="N69" s="2"/>
      <x:c r="O69" s="2"/>
      <x:c r="P69" s="2"/>
      <x:c r="Q69" s="2"/>
    </x:row>
    <x:row r="70" ht="23" customHeight="1">
      <x:c r="A70" s="2"/>
      <x:c r="B70" s="2"/>
      <x:c r="C70" s="2"/>
      <x:c r="D70" s="2"/>
      <x:c r="E70" s="2"/>
      <x:c r="F70" s="2"/>
      <x:c r="G70" s="2"/>
      <x:c r="H70" s="2"/>
      <x:c r="I70" s="2"/>
      <x:c r="J70" s="2"/>
      <x:c r="K70" s="2"/>
      <x:c r="L70" s="2"/>
      <x:c r="M70" s="2"/>
      <x:c r="N70" s="2"/>
      <x:c r="O70" s="2"/>
      <x:c r="P70" s="2"/>
      <x:c r="Q70" s="2"/>
    </x:row>
    <x:row r="71" ht="23" customHeight="1">
      <x:c r="A71" s="2"/>
      <x:c r="B71" s="2"/>
      <x:c r="C71" s="2"/>
      <x:c r="D71" s="2"/>
      <x:c r="E71" s="2"/>
      <x:c r="F71" s="2"/>
      <x:c r="G71" s="2"/>
      <x:c r="H71" s="2"/>
      <x:c r="I71" s="2"/>
      <x:c r="J71" s="2"/>
      <x:c r="K71" s="2"/>
      <x:c r="L71" s="2"/>
      <x:c r="M71" s="2"/>
      <x:c r="N71" s="2"/>
      <x:c r="O71" s="2"/>
      <x:c r="P71" s="2"/>
      <x:c r="Q71" s="2"/>
    </x:row>
    <x:row r="72" ht="23" customHeight="1">
      <x:c r="A72" s="2"/>
      <x:c r="B72" s="2"/>
      <x:c r="C72" s="2"/>
      <x:c r="D72" s="2"/>
      <x:c r="E72" s="2"/>
      <x:c r="F72" s="2"/>
      <x:c r="G72" s="2"/>
      <x:c r="H72" s="2"/>
      <x:c r="I72" s="2"/>
      <x:c r="J72" s="2"/>
      <x:c r="K72" s="2"/>
      <x:c r="L72" s="2"/>
      <x:c r="M72" s="2"/>
      <x:c r="N72" s="2"/>
      <x:c r="O72" s="2"/>
      <x:c r="P72" s="2"/>
      <x:c r="Q72" s="2"/>
    </x:row>
    <x:row r="73" ht="23" customHeight="1">
      <x:c r="A73" s="2"/>
      <x:c r="B73" s="2"/>
      <x:c r="C73" s="2"/>
      <x:c r="D73" s="2"/>
      <x:c r="E73" s="2"/>
      <x:c r="F73" s="2"/>
      <x:c r="G73" s="2"/>
      <x:c r="H73" s="2"/>
      <x:c r="I73" s="2"/>
      <x:c r="J73" s="2"/>
      <x:c r="K73" s="2"/>
      <x:c r="L73" s="2"/>
      <x:c r="M73" s="2"/>
      <x:c r="N73" s="2"/>
      <x:c r="O73" s="2"/>
      <x:c r="P73" s="2"/>
      <x:c r="Q73" s="2"/>
    </x:row>
    <x:row r="74" ht="23" customHeight="1">
      <x:c r="A74" s="2"/>
      <x:c r="B74" s="2"/>
      <x:c r="C74" s="2"/>
      <x:c r="D74" s="2"/>
      <x:c r="E74" s="2"/>
      <x:c r="F74" s="2"/>
      <x:c r="G74" s="2"/>
      <x:c r="H74" s="2"/>
      <x:c r="I74" s="2"/>
      <x:c r="J74" s="2"/>
      <x:c r="K74" s="2"/>
      <x:c r="L74" s="2"/>
      <x:c r="M74" s="2"/>
      <x:c r="N74" s="2"/>
      <x:c r="O74" s="2"/>
      <x:c r="P74" s="2"/>
      <x:c r="Q74" s="2"/>
    </x:row>
    <x:row r="75" ht="23" customHeight="1">
      <x:c r="A75" s="2"/>
      <x:c r="B75" s="2"/>
      <x:c r="C75" s="2"/>
      <x:c r="D75" s="2"/>
      <x:c r="E75" s="2"/>
      <x:c r="F75" s="2"/>
      <x:c r="G75" s="2"/>
      <x:c r="H75" s="2"/>
      <x:c r="I75" s="2"/>
      <x:c r="J75" s="2"/>
      <x:c r="K75" s="2"/>
      <x:c r="L75" s="2"/>
      <x:c r="M75" s="2"/>
      <x:c r="N75" s="2"/>
      <x:c r="O75" s="2"/>
      <x:c r="P75" s="2"/>
      <x:c r="Q75" s="2"/>
    </x:row>
    <x:row r="76" ht="23" customHeight="1">
      <x:c r="A76" s="2"/>
      <x:c r="B76" s="2"/>
      <x:c r="C76" s="2"/>
      <x:c r="D76" s="2"/>
      <x:c r="E76" s="2"/>
      <x:c r="F76" s="2"/>
      <x:c r="G76" s="2"/>
      <x:c r="H76" s="2"/>
      <x:c r="I76" s="2"/>
      <x:c r="J76" s="2"/>
      <x:c r="K76" s="2"/>
      <x:c r="L76" s="2"/>
      <x:c r="M76" s="2"/>
      <x:c r="N76" s="2"/>
      <x:c r="O76" s="2"/>
      <x:c r="P76" s="2"/>
      <x:c r="Q76" s="2"/>
    </x:row>
    <x:row r="77" ht="23" customHeight="1">
      <x:c r="A77" s="2"/>
      <x:c r="B77" s="2"/>
      <x:c r="C77" s="2"/>
      <x:c r="D77" s="2"/>
      <x:c r="E77" s="2"/>
      <x:c r="F77" s="2"/>
      <x:c r="G77" s="2"/>
      <x:c r="H77" s="2"/>
      <x:c r="I77" s="2"/>
      <x:c r="J77" s="2"/>
      <x:c r="K77" s="2"/>
      <x:c r="L77" s="2"/>
      <x:c r="M77" s="2"/>
      <x:c r="N77" s="2"/>
      <x:c r="O77" s="2"/>
      <x:c r="P77" s="2"/>
      <x:c r="Q77" s="2"/>
    </x:row>
    <x:row r="78" ht="23" customHeight="1">
      <x:c r="A78" s="2"/>
      <x:c r="B78" s="2"/>
      <x:c r="C78" s="2"/>
      <x:c r="D78" s="2"/>
      <x:c r="E78" s="2"/>
      <x:c r="F78" s="2"/>
      <x:c r="G78" s="2"/>
      <x:c r="H78" s="2"/>
      <x:c r="I78" s="2"/>
      <x:c r="J78" s="2"/>
      <x:c r="K78" s="2"/>
      <x:c r="L78" s="2"/>
      <x:c r="M78" s="2"/>
      <x:c r="N78" s="2"/>
      <x:c r="O78" s="2"/>
      <x:c r="P78" s="2"/>
      <x:c r="Q78" s="2"/>
    </x:row>
    <x:row r="79" ht="23" customHeight="1">
      <x:c r="A79" s="2"/>
      <x:c r="B79" s="2"/>
      <x:c r="C79" s="2"/>
      <x:c r="D79" s="2"/>
      <x:c r="E79" s="2"/>
      <x:c r="F79" s="2"/>
      <x:c r="G79" s="2"/>
      <x:c r="H79" s="2"/>
      <x:c r="I79" s="2"/>
      <x:c r="J79" s="2"/>
      <x:c r="K79" s="2"/>
      <x:c r="L79" s="2"/>
      <x:c r="M79" s="2"/>
      <x:c r="N79" s="2"/>
      <x:c r="O79" s="2"/>
      <x:c r="P79" s="2"/>
      <x:c r="Q79" s="2"/>
    </x:row>
    <x:row r="80" ht="23" customHeight="1">
      <x:c r="A80" s="2"/>
      <x:c r="B80" s="2"/>
      <x:c r="C80" s="2"/>
      <x:c r="D80" s="2"/>
      <x:c r="E80" s="2"/>
      <x:c r="F80" s="2"/>
      <x:c r="G80" s="2"/>
      <x:c r="H80" s="2"/>
      <x:c r="I80" s="2"/>
      <x:c r="J80" s="2"/>
      <x:c r="K80" s="2"/>
      <x:c r="L80" s="2"/>
      <x:c r="M80" s="2"/>
      <x:c r="N80" s="2"/>
      <x:c r="O80" s="2"/>
      <x:c r="P80" s="2"/>
      <x:c r="Q80" s="2"/>
    </x:row>
    <x:row r="81" ht="23" customHeight="1">
      <x:c r="A81" s="2"/>
      <x:c r="B81" s="2"/>
      <x:c r="C81" s="2"/>
      <x:c r="D81" s="2"/>
      <x:c r="E81" s="2"/>
      <x:c r="F81" s="2"/>
      <x:c r="G81" s="2"/>
      <x:c r="H81" s="2"/>
      <x:c r="I81" s="2"/>
      <x:c r="J81" s="2"/>
      <x:c r="K81" s="2"/>
      <x:c r="L81" s="2"/>
      <x:c r="M81" s="2"/>
      <x:c r="N81" s="2"/>
      <x:c r="O81" s="2"/>
      <x:c r="P81" s="2"/>
      <x:c r="Q81" s="2"/>
    </x:row>
    <x:row r="82" ht="23" customHeight="1">
      <x:c r="A82" s="2"/>
      <x:c r="B82" s="2"/>
      <x:c r="C82" s="2"/>
      <x:c r="D82" s="2"/>
      <x:c r="E82" s="2"/>
      <x:c r="F82" s="2"/>
      <x:c r="G82" s="2"/>
      <x:c r="H82" s="2"/>
      <x:c r="I82" s="2"/>
      <x:c r="J82" s="2"/>
      <x:c r="K82" s="2"/>
      <x:c r="L82" s="2"/>
      <x:c r="M82" s="2"/>
      <x:c r="N82" s="2"/>
      <x:c r="O82" s="2"/>
      <x:c r="P82" s="2"/>
      <x:c r="Q82" s="2"/>
    </x:row>
    <x:row r="83" ht="23" customHeight="1">
      <x:c r="A83" s="2"/>
      <x:c r="B83" s="2"/>
      <x:c r="C83" s="2"/>
      <x:c r="D83" s="2"/>
      <x:c r="E83" s="2"/>
      <x:c r="F83" s="2"/>
      <x:c r="G83" s="2"/>
      <x:c r="H83" s="2"/>
      <x:c r="I83" s="2"/>
      <x:c r="J83" s="2"/>
      <x:c r="K83" s="2"/>
      <x:c r="L83" s="2"/>
      <x:c r="M83" s="2"/>
      <x:c r="N83" s="2"/>
      <x:c r="O83" s="2"/>
      <x:c r="P83" s="2"/>
      <x:c r="Q83" s="2"/>
    </x:row>
    <x:row r="84" ht="23" customHeight="1">
      <x:c r="A84" s="2"/>
      <x:c r="B84" s="2"/>
      <x:c r="C84" s="2"/>
      <x:c r="D84" s="2"/>
      <x:c r="E84" s="2"/>
      <x:c r="F84" s="2"/>
      <x:c r="G84" s="2"/>
      <x:c r="H84" s="2"/>
      <x:c r="I84" s="2"/>
      <x:c r="J84" s="2"/>
      <x:c r="K84" s="2"/>
      <x:c r="L84" s="2"/>
      <x:c r="M84" s="2"/>
      <x:c r="N84" s="2"/>
      <x:c r="O84" s="2"/>
      <x:c r="P84" s="2"/>
      <x:c r="Q84" s="2"/>
    </x:row>
    <x:row r="85" ht="23" customHeight="1">
      <x:c r="A85" s="2"/>
      <x:c r="B85" s="2"/>
      <x:c r="C85" s="2"/>
      <x:c r="D85" s="2"/>
      <x:c r="E85" s="2"/>
      <x:c r="F85" s="2"/>
      <x:c r="G85" s="2"/>
      <x:c r="H85" s="2"/>
      <x:c r="I85" s="2"/>
      <x:c r="J85" s="2"/>
      <x:c r="K85" s="2"/>
      <x:c r="L85" s="2"/>
      <x:c r="M85" s="2"/>
      <x:c r="N85" s="2"/>
      <x:c r="O85" s="2"/>
      <x:c r="P85" s="2"/>
      <x:c r="Q85" s="2"/>
    </x:row>
    <x:row r="86" ht="23" customHeight="1">
      <x:c r="A86" s="2"/>
      <x:c r="B86" s="2"/>
      <x:c r="C86" s="2"/>
      <x:c r="D86" s="2"/>
      <x:c r="E86" s="2"/>
      <x:c r="F86" s="2"/>
      <x:c r="G86" s="2"/>
      <x:c r="H86" s="2"/>
      <x:c r="I86" s="2"/>
      <x:c r="J86" s="2"/>
      <x:c r="K86" s="2"/>
      <x:c r="L86" s="2"/>
      <x:c r="M86" s="2"/>
      <x:c r="N86" s="2"/>
      <x:c r="O86" s="2"/>
      <x:c r="P86" s="2"/>
      <x:c r="Q86" s="2"/>
    </x:row>
    <x:row r="87" ht="23" customHeight="1">
      <x:c r="A87" s="2"/>
      <x:c r="B87" s="2"/>
      <x:c r="C87" s="2"/>
      <x:c r="D87" s="2"/>
      <x:c r="E87" s="2"/>
      <x:c r="F87" s="2"/>
      <x:c r="G87" s="2"/>
      <x:c r="H87" s="2"/>
      <x:c r="I87" s="2"/>
      <x:c r="J87" s="2"/>
      <x:c r="K87" s="2"/>
      <x:c r="L87" s="2"/>
      <x:c r="M87" s="2"/>
      <x:c r="N87" s="2"/>
      <x:c r="O87" s="2"/>
      <x:c r="P87" s="2"/>
      <x:c r="Q87" s="2"/>
    </x:row>
    <x:row r="88" ht="23" customHeight="1">
      <x:c r="A88" s="2"/>
      <x:c r="B88" s="2"/>
      <x:c r="C88" s="2"/>
      <x:c r="D88" s="2"/>
      <x:c r="E88" s="2"/>
      <x:c r="F88" s="2"/>
      <x:c r="G88" s="2"/>
      <x:c r="H88" s="2"/>
      <x:c r="I88" s="2"/>
      <x:c r="J88" s="2"/>
      <x:c r="K88" s="2"/>
      <x:c r="L88" s="2"/>
      <x:c r="M88" s="2"/>
      <x:c r="N88" s="2"/>
      <x:c r="O88" s="2"/>
      <x:c r="P88" s="2"/>
      <x:c r="Q88" s="2"/>
    </x:row>
    <x:row r="89" ht="23" customHeight="1">
      <x:c r="A89" s="2"/>
      <x:c r="B89" s="2"/>
      <x:c r="C89" s="2"/>
      <x:c r="D89" s="2"/>
      <x:c r="E89" s="2"/>
      <x:c r="F89" s="2"/>
      <x:c r="G89" s="2"/>
      <x:c r="H89" s="2"/>
      <x:c r="I89" s="2"/>
      <x:c r="J89" s="2"/>
      <x:c r="K89" s="2"/>
      <x:c r="L89" s="2"/>
      <x:c r="M89" s="2"/>
      <x:c r="N89" s="2"/>
      <x:c r="O89" s="2"/>
      <x:c r="P89" s="2"/>
      <x:c r="Q89" s="2"/>
    </x:row>
    <x:row r="90" ht="23" customHeight="1">
      <x:c r="A90" s="2"/>
      <x:c r="B90" s="2"/>
      <x:c r="C90" s="2"/>
      <x:c r="D90" s="2"/>
      <x:c r="E90" s="2"/>
      <x:c r="F90" s="2"/>
      <x:c r="G90" s="2"/>
      <x:c r="H90" s="2"/>
      <x:c r="I90" s="2"/>
      <x:c r="J90" s="2"/>
      <x:c r="K90" s="2"/>
      <x:c r="L90" s="2"/>
      <x:c r="M90" s="2"/>
      <x:c r="N90" s="2"/>
      <x:c r="O90" s="2"/>
      <x:c r="P90" s="2"/>
      <x:c r="Q90" s="2"/>
    </x:row>
    <x:row r="91" ht="23" customHeight="1">
      <x:c r="A91" s="2"/>
      <x:c r="B91" s="2"/>
      <x:c r="C91" s="2"/>
      <x:c r="D91" s="2"/>
      <x:c r="E91" s="2"/>
      <x:c r="F91" s="2"/>
      <x:c r="G91" s="2"/>
      <x:c r="H91" s="2"/>
      <x:c r="I91" s="2"/>
      <x:c r="J91" s="2"/>
      <x:c r="K91" s="2"/>
      <x:c r="L91" s="2"/>
      <x:c r="M91" s="2"/>
      <x:c r="N91" s="2"/>
      <x:c r="O91" s="2"/>
      <x:c r="P91" s="2"/>
      <x:c r="Q91" s="2"/>
    </x:row>
    <x:row r="92" ht="23" customHeight="1">
      <x:c r="A92" s="2"/>
      <x:c r="B92" s="2"/>
      <x:c r="C92" s="2"/>
      <x:c r="D92" s="2"/>
      <x:c r="E92" s="2"/>
      <x:c r="F92" s="2"/>
      <x:c r="G92" s="2"/>
      <x:c r="H92" s="2"/>
      <x:c r="I92" s="2"/>
      <x:c r="J92" s="2"/>
      <x:c r="K92" s="2"/>
      <x:c r="L92" s="2"/>
      <x:c r="M92" s="2"/>
      <x:c r="N92" s="2"/>
      <x:c r="O92" s="2"/>
      <x:c r="P92" s="2"/>
      <x:c r="Q92" s="2"/>
    </x:row>
    <x:row r="93" ht="23" customHeight="1">
      <x:c r="A93" s="2"/>
      <x:c r="B93" s="2"/>
      <x:c r="C93" s="2"/>
      <x:c r="D93" s="2"/>
      <x:c r="E93" s="2"/>
      <x:c r="F93" s="2"/>
      <x:c r="G93" s="2"/>
      <x:c r="H93" s="2"/>
      <x:c r="I93" s="2"/>
      <x:c r="J93" s="2"/>
      <x:c r="K93" s="2"/>
      <x:c r="L93" s="2"/>
      <x:c r="M93" s="2"/>
      <x:c r="N93" s="2"/>
      <x:c r="O93" s="2"/>
      <x:c r="P93" s="2"/>
      <x:c r="Q93" s="2"/>
    </x:row>
    <x:row r="94" ht="23" customHeight="1">
      <x:c r="A94" s="2"/>
      <x:c r="B94" s="2"/>
      <x:c r="C94" s="2"/>
      <x:c r="D94" s="2"/>
      <x:c r="E94" s="2"/>
      <x:c r="F94" s="2"/>
      <x:c r="G94" s="2"/>
      <x:c r="H94" s="2"/>
      <x:c r="I94" s="2"/>
      <x:c r="J94" s="2"/>
      <x:c r="K94" s="2"/>
      <x:c r="L94" s="2"/>
      <x:c r="M94" s="2"/>
      <x:c r="N94" s="2"/>
      <x:c r="O94" s="2"/>
      <x:c r="P94" s="2"/>
      <x:c r="Q94" s="2"/>
    </x:row>
    <x:row r="95" ht="23" customHeight="1">
      <x:c r="A95" s="2"/>
      <x:c r="B95" s="2"/>
      <x:c r="C95" s="2"/>
      <x:c r="D95" s="2"/>
      <x:c r="E95" s="2"/>
      <x:c r="F95" s="2"/>
      <x:c r="G95" s="2"/>
      <x:c r="H95" s="2"/>
      <x:c r="I95" s="2"/>
      <x:c r="J95" s="2"/>
      <x:c r="K95" s="2"/>
      <x:c r="L95" s="2"/>
      <x:c r="M95" s="2"/>
      <x:c r="N95" s="2"/>
      <x:c r="O95" s="2"/>
      <x:c r="P95" s="2"/>
      <x:c r="Q95" s="2"/>
    </x:row>
    <x:row r="96" ht="23" customHeight="1">
      <x:c r="A96" s="2"/>
      <x:c r="B96" s="2"/>
      <x:c r="C96" s="2"/>
      <x:c r="D96" s="2"/>
      <x:c r="E96" s="2"/>
      <x:c r="F96" s="2"/>
      <x:c r="G96" s="2"/>
      <x:c r="H96" s="2"/>
      <x:c r="I96" s="2"/>
      <x:c r="J96" s="2"/>
      <x:c r="K96" s="2"/>
      <x:c r="L96" s="2"/>
      <x:c r="M96" s="2"/>
      <x:c r="N96" s="2"/>
      <x:c r="O96" s="2"/>
      <x:c r="P96" s="2"/>
      <x:c r="Q96" s="2"/>
    </x:row>
    <x:row r="97" ht="23" customHeight="1">
      <x:c r="A97" s="2"/>
      <x:c r="B97" s="2"/>
      <x:c r="C97" s="2"/>
      <x:c r="D97" s="2"/>
      <x:c r="E97" s="2"/>
      <x:c r="F97" s="2"/>
      <x:c r="G97" s="2"/>
      <x:c r="H97" s="2"/>
      <x:c r="I97" s="2"/>
      <x:c r="J97" s="2"/>
      <x:c r="K97" s="2"/>
      <x:c r="L97" s="2"/>
      <x:c r="M97" s="2"/>
      <x:c r="N97" s="2"/>
      <x:c r="O97" s="2"/>
      <x:c r="P97" s="2"/>
      <x:c r="Q97" s="2"/>
    </x:row>
    <x:row r="98" ht="23" customHeight="1">
      <x:c r="A98" s="2"/>
      <x:c r="B98" s="2"/>
      <x:c r="C98" s="2"/>
      <x:c r="D98" s="2"/>
      <x:c r="E98" s="2"/>
      <x:c r="F98" s="2"/>
      <x:c r="G98" s="2"/>
      <x:c r="H98" s="2"/>
      <x:c r="I98" s="2"/>
      <x:c r="J98" s="2"/>
      <x:c r="K98" s="2"/>
      <x:c r="L98" s="2"/>
      <x:c r="M98" s="2"/>
      <x:c r="N98" s="2"/>
      <x:c r="O98" s="2"/>
      <x:c r="P98" s="2"/>
      <x:c r="Q98" s="2"/>
    </x:row>
    <x:row r="99" ht="23" customHeight="1">
      <x:c r="A99" s="2"/>
      <x:c r="B99" s="2"/>
      <x:c r="C99" s="2"/>
      <x:c r="D99" s="2"/>
      <x:c r="E99" s="2"/>
      <x:c r="F99" s="2"/>
      <x:c r="G99" s="2"/>
      <x:c r="H99" s="2"/>
      <x:c r="I99" s="2"/>
      <x:c r="J99" s="2"/>
      <x:c r="K99" s="2"/>
      <x:c r="L99" s="2"/>
      <x:c r="M99" s="2"/>
      <x:c r="N99" s="2"/>
      <x:c r="O99" s="2"/>
      <x:c r="P99" s="2"/>
      <x:c r="Q99" s="2"/>
    </x:row>
    <x:row r="100" ht="23" customHeight="1">
      <x:c r="A100" s="2"/>
      <x:c r="B100" s="2"/>
      <x:c r="C100" s="2"/>
      <x:c r="D100" s="2"/>
      <x:c r="E100" s="2"/>
      <x:c r="F100" s="2"/>
      <x:c r="G100" s="2"/>
      <x:c r="H100" s="2"/>
      <x:c r="I100" s="2"/>
      <x:c r="J100" s="2"/>
      <x:c r="K100" s="2"/>
      <x:c r="L100" s="2"/>
      <x:c r="M100" s="2"/>
      <x:c r="N100" s="2"/>
      <x:c r="O100" s="2"/>
      <x:c r="P100" s="2"/>
      <x:c r="Q100" s="2"/>
    </x:row>
    <x:row r="101" ht="23" customHeight="1">
      <x:c r="A101" s="2"/>
      <x:c r="B101" s="2"/>
      <x:c r="C101" s="2"/>
      <x:c r="D101" s="2"/>
      <x:c r="E101" s="2"/>
      <x:c r="F101" s="2"/>
      <x:c r="G101" s="2"/>
      <x:c r="H101" s="2"/>
      <x:c r="I101" s="2"/>
      <x:c r="J101" s="2"/>
      <x:c r="K101" s="2"/>
      <x:c r="L101" s="2"/>
      <x:c r="M101" s="2"/>
      <x:c r="N101" s="2"/>
      <x:c r="O101" s="2"/>
      <x:c r="P101" s="2"/>
      <x:c r="Q101" s="2"/>
    </x:row>
    <x:row r="102" ht="23" customHeight="1">
      <x:c r="A102" s="2"/>
      <x:c r="B102" s="2"/>
      <x:c r="C102" s="2"/>
      <x:c r="D102" s="2"/>
      <x:c r="E102" s="2"/>
      <x:c r="F102" s="2"/>
      <x:c r="G102" s="2"/>
      <x:c r="H102" s="2"/>
      <x:c r="I102" s="2"/>
      <x:c r="J102" s="2"/>
      <x:c r="K102" s="2"/>
      <x:c r="L102" s="2"/>
      <x:c r="M102" s="2"/>
      <x:c r="N102" s="2"/>
      <x:c r="O102" s="2"/>
      <x:c r="P102" s="2"/>
      <x:c r="Q102" s="2"/>
    </x:row>
    <x:row r="103" ht="23" customHeight="1">
      <x:c r="A103" s="2"/>
      <x:c r="B103" s="2"/>
      <x:c r="C103" s="2"/>
      <x:c r="D103" s="2"/>
      <x:c r="E103" s="2"/>
      <x:c r="F103" s="2"/>
      <x:c r="G103" s="2"/>
      <x:c r="H103" s="2"/>
      <x:c r="I103" s="2"/>
      <x:c r="J103" s="2"/>
      <x:c r="K103" s="2"/>
      <x:c r="L103" s="2"/>
      <x:c r="M103" s="2"/>
      <x:c r="N103" s="2"/>
      <x:c r="O103" s="2"/>
      <x:c r="P103" s="2"/>
      <x:c r="Q103" s="2"/>
    </x:row>
    <x:row r="104" ht="23" customHeight="1">
      <x:c r="A104" s="2"/>
      <x:c r="B104" s="2"/>
      <x:c r="C104" s="2"/>
      <x:c r="D104" s="2"/>
      <x:c r="E104" s="2"/>
      <x:c r="F104" s="2"/>
      <x:c r="G104" s="2"/>
      <x:c r="H104" s="2"/>
      <x:c r="I104" s="2"/>
      <x:c r="J104" s="2"/>
      <x:c r="K104" s="2"/>
      <x:c r="L104" s="2"/>
      <x:c r="M104" s="2"/>
      <x:c r="N104" s="2"/>
      <x:c r="O104" s="2"/>
      <x:c r="P104" s="2"/>
      <x:c r="Q104" s="2"/>
    </x:row>
    <x:row r="105" ht="23" customHeight="1">
      <x:c r="A105" s="2"/>
      <x:c r="B105" s="2"/>
      <x:c r="C105" s="2"/>
      <x:c r="D105" s="2"/>
      <x:c r="E105" s="2"/>
      <x:c r="F105" s="2"/>
      <x:c r="G105" s="2"/>
      <x:c r="H105" s="2"/>
      <x:c r="I105" s="2"/>
      <x:c r="J105" s="2"/>
      <x:c r="K105" s="2"/>
      <x:c r="L105" s="2"/>
      <x:c r="M105" s="2"/>
      <x:c r="N105" s="2"/>
      <x:c r="O105" s="2"/>
      <x:c r="P105" s="2"/>
      <x:c r="Q105" s="2"/>
    </x:row>
    <x:row r="106" ht="23" customHeight="1">
      <x:c r="A106" s="2"/>
      <x:c r="B106" s="2"/>
      <x:c r="C106" s="2"/>
      <x:c r="D106" s="2"/>
      <x:c r="E106" s="2"/>
      <x:c r="F106" s="2"/>
      <x:c r="G106" s="2"/>
      <x:c r="H106" s="2"/>
      <x:c r="I106" s="2"/>
      <x:c r="J106" s="2"/>
      <x:c r="K106" s="2"/>
      <x:c r="L106" s="2"/>
      <x:c r="M106" s="2"/>
      <x:c r="N106" s="2"/>
      <x:c r="O106" s="2"/>
      <x:c r="P106" s="2"/>
      <x:c r="Q106" s="2"/>
    </x:row>
    <x:row r="107" ht="23" customHeight="1">
      <x:c r="A107" s="2"/>
      <x:c r="B107" s="2"/>
      <x:c r="C107" s="2"/>
      <x:c r="D107" s="2"/>
      <x:c r="E107" s="2"/>
      <x:c r="F107" s="2"/>
      <x:c r="G107" s="2"/>
      <x:c r="H107" s="2"/>
      <x:c r="I107" s="2"/>
      <x:c r="J107" s="2"/>
      <x:c r="K107" s="2"/>
      <x:c r="L107" s="2"/>
      <x:c r="M107" s="2"/>
      <x:c r="N107" s="2"/>
      <x:c r="O107" s="2"/>
      <x:c r="P107" s="2"/>
      <x:c r="Q107" s="2"/>
    </x:row>
    <x:row r="108" ht="23" customHeight="1">
      <x:c r="A108" s="2"/>
      <x:c r="B108" s="2"/>
      <x:c r="C108" s="2"/>
      <x:c r="D108" s="2"/>
      <x:c r="E108" s="2"/>
      <x:c r="F108" s="2"/>
      <x:c r="G108" s="2"/>
      <x:c r="H108" s="2"/>
      <x:c r="I108" s="2"/>
      <x:c r="J108" s="2"/>
      <x:c r="K108" s="2"/>
      <x:c r="L108" s="2"/>
      <x:c r="M108" s="2"/>
      <x:c r="N108" s="2"/>
      <x:c r="O108" s="2"/>
      <x:c r="P108" s="2"/>
      <x:c r="Q108" s="2"/>
    </x:row>
    <x:row r="109" ht="23" customHeight="1">
      <x:c r="A109" s="2"/>
      <x:c r="B109" s="2"/>
      <x:c r="C109" s="2"/>
      <x:c r="D109" s="2"/>
      <x:c r="E109" s="2"/>
      <x:c r="F109" s="2"/>
      <x:c r="G109" s="2"/>
      <x:c r="H109" s="2"/>
      <x:c r="I109" s="2"/>
      <x:c r="J109" s="2"/>
      <x:c r="K109" s="2"/>
      <x:c r="L109" s="2"/>
      <x:c r="M109" s="2"/>
      <x:c r="N109" s="2"/>
      <x:c r="O109" s="2"/>
      <x:c r="P109" s="2"/>
      <x:c r="Q109" s="2"/>
    </x:row>
    <x:row r="110" ht="23" customHeight="1">
      <x:c r="A110" s="2"/>
      <x:c r="B110" s="2"/>
      <x:c r="C110" s="2"/>
      <x:c r="D110" s="2"/>
      <x:c r="E110" s="2"/>
      <x:c r="F110" s="2"/>
      <x:c r="G110" s="2"/>
      <x:c r="H110" s="2"/>
      <x:c r="I110" s="2"/>
      <x:c r="J110" s="2"/>
      <x:c r="K110" s="2"/>
      <x:c r="L110" s="2"/>
      <x:c r="M110" s="2"/>
      <x:c r="N110" s="2"/>
      <x:c r="O110" s="2"/>
      <x:c r="P110" s="2"/>
      <x:c r="Q110" s="2"/>
    </x:row>
    <x:row r="111" ht="23" customHeight="1">
      <x:c r="A111" s="2"/>
      <x:c r="B111" s="2"/>
      <x:c r="C111" s="2"/>
      <x:c r="D111" s="2"/>
      <x:c r="E111" s="2"/>
      <x:c r="F111" s="2"/>
      <x:c r="G111" s="2"/>
      <x:c r="H111" s="2"/>
      <x:c r="I111" s="2"/>
      <x:c r="J111" s="2"/>
      <x:c r="K111" s="2"/>
      <x:c r="L111" s="2"/>
      <x:c r="M111" s="2"/>
      <x:c r="N111" s="2"/>
      <x:c r="O111" s="2"/>
      <x:c r="P111" s="2"/>
      <x:c r="Q111" s="2"/>
    </x:row>
    <x:row r="112" ht="23" customHeight="1">
      <x:c r="A112" s="2"/>
      <x:c r="B112" s="2"/>
      <x:c r="C112" s="2"/>
      <x:c r="D112" s="2"/>
      <x:c r="E112" s="2"/>
      <x:c r="F112" s="2"/>
      <x:c r="G112" s="2"/>
      <x:c r="H112" s="2"/>
      <x:c r="I112" s="2"/>
      <x:c r="J112" s="2"/>
      <x:c r="K112" s="2"/>
      <x:c r="L112" s="2"/>
      <x:c r="M112" s="2"/>
      <x:c r="N112" s="2"/>
      <x:c r="O112" s="2"/>
      <x:c r="P112" s="2"/>
      <x:c r="Q112" s="2"/>
    </x:row>
    <x:row r="113" ht="23" customHeight="1">
      <x:c r="A113" s="2"/>
      <x:c r="B113" s="2"/>
      <x:c r="C113" s="2"/>
      <x:c r="D113" s="2"/>
      <x:c r="E113" s="2"/>
      <x:c r="F113" s="2"/>
      <x:c r="G113" s="2"/>
      <x:c r="H113" s="2"/>
      <x:c r="I113" s="2"/>
      <x:c r="J113" s="2"/>
      <x:c r="K113" s="2"/>
      <x:c r="L113" s="2"/>
      <x:c r="M113" s="2"/>
      <x:c r="N113" s="2"/>
      <x:c r="O113" s="2"/>
      <x:c r="P113" s="2"/>
      <x:c r="Q113" s="2"/>
    </x:row>
    <x:row r="114" ht="23" customHeight="1">
      <x:c r="A114" s="2"/>
      <x:c r="B114" s="2"/>
      <x:c r="C114" s="2"/>
      <x:c r="D114" s="2"/>
      <x:c r="E114" s="2"/>
      <x:c r="F114" s="2"/>
      <x:c r="G114" s="2"/>
      <x:c r="H114" s="2"/>
      <x:c r="I114" s="2"/>
      <x:c r="J114" s="2"/>
      <x:c r="K114" s="2"/>
      <x:c r="L114" s="2"/>
      <x:c r="M114" s="2"/>
      <x:c r="N114" s="2"/>
      <x:c r="O114" s="2"/>
      <x:c r="P114" s="2"/>
      <x:c r="Q114" s="2"/>
    </x:row>
    <x:row r="115" ht="23" customHeight="1">
      <x:c r="A115" s="2"/>
      <x:c r="B115" s="2"/>
      <x:c r="C115" s="2"/>
      <x:c r="D115" s="2"/>
      <x:c r="E115" s="2"/>
      <x:c r="F115" s="2"/>
      <x:c r="G115" s="2"/>
      <x:c r="H115" s="2"/>
      <x:c r="I115" s="2"/>
      <x:c r="J115" s="2"/>
      <x:c r="K115" s="2"/>
      <x:c r="L115" s="2"/>
      <x:c r="M115" s="2"/>
      <x:c r="N115" s="2"/>
      <x:c r="O115" s="2"/>
      <x:c r="P115" s="2"/>
      <x:c r="Q115" s="2"/>
    </x:row>
    <x:row r="116" ht="23" customHeight="1">
      <x:c r="A116" s="2"/>
      <x:c r="B116" s="2"/>
      <x:c r="C116" s="2"/>
      <x:c r="D116" s="2"/>
      <x:c r="E116" s="2"/>
      <x:c r="F116" s="2"/>
      <x:c r="G116" s="2"/>
      <x:c r="H116" s="2"/>
      <x:c r="I116" s="2"/>
      <x:c r="J116" s="2"/>
      <x:c r="K116" s="2"/>
      <x:c r="L116" s="2"/>
      <x:c r="M116" s="2"/>
      <x:c r="N116" s="2"/>
      <x:c r="O116" s="2"/>
      <x:c r="P116" s="2"/>
      <x:c r="Q116" s="2"/>
    </x:row>
    <x:row r="117" ht="23" customHeight="1">
      <x:c r="A117" s="2"/>
      <x:c r="B117" s="2"/>
      <x:c r="C117" s="2"/>
      <x:c r="D117" s="2"/>
      <x:c r="E117" s="2"/>
      <x:c r="F117" s="2"/>
      <x:c r="G117" s="2"/>
      <x:c r="H117" s="2"/>
      <x:c r="I117" s="2"/>
      <x:c r="J117" s="2"/>
      <x:c r="K117" s="2"/>
      <x:c r="L117" s="2"/>
      <x:c r="M117" s="2"/>
      <x:c r="N117" s="2"/>
      <x:c r="O117" s="2"/>
      <x:c r="P117" s="2"/>
      <x:c r="Q117" s="2"/>
    </x:row>
    <x:row r="118" ht="23" customHeight="1">
      <x:c r="A118" s="2"/>
      <x:c r="B118" s="2"/>
      <x:c r="C118" s="2"/>
      <x:c r="D118" s="2"/>
      <x:c r="E118" s="2"/>
      <x:c r="F118" s="2"/>
      <x:c r="G118" s="2"/>
      <x:c r="H118" s="2"/>
      <x:c r="I118" s="2"/>
      <x:c r="J118" s="2"/>
      <x:c r="K118" s="2"/>
      <x:c r="L118" s="2"/>
      <x:c r="M118" s="2"/>
      <x:c r="N118" s="2"/>
      <x:c r="O118" s="2"/>
      <x:c r="P118" s="2"/>
      <x:c r="Q118" s="2"/>
    </x:row>
    <x:row r="119" ht="23" customHeight="1">
      <x:c r="A119" s="2"/>
      <x:c r="B119" s="2"/>
      <x:c r="C119" s="2"/>
      <x:c r="D119" s="2"/>
      <x:c r="E119" s="2"/>
      <x:c r="F119" s="2"/>
      <x:c r="G119" s="2"/>
      <x:c r="H119" s="2"/>
      <x:c r="I119" s="2"/>
      <x:c r="J119" s="2"/>
      <x:c r="K119" s="2"/>
      <x:c r="L119" s="2"/>
      <x:c r="M119" s="2"/>
      <x:c r="N119" s="2"/>
      <x:c r="O119" s="2"/>
      <x:c r="P119" s="2"/>
      <x:c r="Q119" s="2"/>
    </x:row>
    <x:row r="120" ht="23" customHeight="1">
      <x:c r="A120" s="2"/>
      <x:c r="B120" s="2"/>
      <x:c r="C120" s="2"/>
      <x:c r="D120" s="2"/>
      <x:c r="E120" s="2"/>
      <x:c r="F120" s="2"/>
      <x:c r="G120" s="2"/>
      <x:c r="H120" s="2"/>
      <x:c r="I120" s="2"/>
      <x:c r="J120" s="2"/>
      <x:c r="K120" s="2"/>
      <x:c r="L120" s="2"/>
      <x:c r="M120" s="2"/>
      <x:c r="N120" s="2"/>
      <x:c r="O120" s="2"/>
      <x:c r="P120" s="2"/>
      <x:c r="Q120" s="2"/>
    </x:row>
    <x:row r="121" ht="23" customHeight="1">
      <x:c r="A121" s="2"/>
      <x:c r="B121" s="2"/>
      <x:c r="C121" s="2"/>
      <x:c r="D121" s="2"/>
      <x:c r="E121" s="2"/>
      <x:c r="F121" s="2"/>
      <x:c r="G121" s="2"/>
      <x:c r="H121" s="2"/>
      <x:c r="I121" s="2"/>
      <x:c r="J121" s="2"/>
      <x:c r="K121" s="2"/>
      <x:c r="L121" s="2"/>
      <x:c r="M121" s="2"/>
      <x:c r="N121" s="2"/>
      <x:c r="O121" s="2"/>
      <x:c r="P121" s="2"/>
      <x:c r="Q121" s="2"/>
    </x:row>
    <x:row r="122" ht="23" customHeight="1">
      <x:c r="A122" s="2"/>
      <x:c r="B122" s="2"/>
      <x:c r="C122" s="2"/>
      <x:c r="D122" s="2"/>
      <x:c r="E122" s="2"/>
      <x:c r="F122" s="2"/>
      <x:c r="G122" s="2"/>
      <x:c r="H122" s="2"/>
      <x:c r="I122" s="2"/>
      <x:c r="J122" s="2"/>
      <x:c r="K122" s="2"/>
      <x:c r="L122" s="2"/>
      <x:c r="M122" s="2"/>
      <x:c r="N122" s="2"/>
      <x:c r="O122" s="2"/>
      <x:c r="P122" s="2"/>
      <x:c r="Q122" s="2"/>
    </x:row>
    <x:row r="123" ht="23" customHeight="1">
      <x:c r="A123" s="2"/>
      <x:c r="B123" s="2"/>
      <x:c r="C123" s="2"/>
      <x:c r="D123" s="2"/>
      <x:c r="E123" s="2"/>
      <x:c r="F123" s="2"/>
      <x:c r="G123" s="2"/>
      <x:c r="H123" s="2"/>
      <x:c r="I123" s="2"/>
      <x:c r="J123" s="2"/>
      <x:c r="K123" s="2"/>
      <x:c r="L123" s="2"/>
      <x:c r="M123" s="2"/>
      <x:c r="N123" s="2"/>
      <x:c r="O123" s="2"/>
      <x:c r="P123" s="2"/>
      <x:c r="Q123" s="2"/>
    </x:row>
    <x:row r="124" ht="23" customHeight="1">
      <x:c r="A124" s="2"/>
      <x:c r="B124" s="2"/>
      <x:c r="C124" s="2"/>
      <x:c r="D124" s="2"/>
      <x:c r="E124" s="2"/>
      <x:c r="F124" s="2"/>
      <x:c r="G124" s="2"/>
      <x:c r="H124" s="2"/>
      <x:c r="I124" s="2"/>
      <x:c r="J124" s="2"/>
      <x:c r="K124" s="2"/>
      <x:c r="L124" s="2"/>
      <x:c r="M124" s="2"/>
      <x:c r="N124" s="2"/>
      <x:c r="O124" s="2"/>
      <x:c r="P124" s="2"/>
      <x:c r="Q124" s="2"/>
    </x:row>
    <x:row r="125" ht="23" customHeight="1">
      <x:c r="A125" s="2"/>
      <x:c r="B125" s="2"/>
      <x:c r="C125" s="2"/>
      <x:c r="D125" s="2"/>
      <x:c r="E125" s="2"/>
      <x:c r="F125" s="2"/>
      <x:c r="G125" s="2"/>
      <x:c r="H125" s="2"/>
      <x:c r="I125" s="2"/>
      <x:c r="J125" s="2"/>
      <x:c r="K125" s="2"/>
      <x:c r="L125" s="2"/>
      <x:c r="M125" s="2"/>
      <x:c r="N125" s="2"/>
      <x:c r="O125" s="2"/>
      <x:c r="P125" s="2"/>
      <x:c r="Q125" s="2"/>
    </x:row>
    <x:row r="126" ht="23" customHeight="1">
      <x:c r="A126" s="2"/>
      <x:c r="B126" s="2"/>
      <x:c r="C126" s="2"/>
      <x:c r="D126" s="2"/>
      <x:c r="E126" s="2"/>
      <x:c r="F126" s="2"/>
      <x:c r="G126" s="2"/>
      <x:c r="H126" s="2"/>
      <x:c r="I126" s="2"/>
      <x:c r="J126" s="2"/>
      <x:c r="K126" s="2"/>
      <x:c r="L126" s="2"/>
      <x:c r="M126" s="2"/>
      <x:c r="N126" s="2"/>
      <x:c r="O126" s="2"/>
      <x:c r="P126" s="2"/>
      <x:c r="Q126" s="2"/>
    </x:row>
    <x:row r="127" ht="23" customHeight="1">
      <x:c r="A127" s="2"/>
      <x:c r="B127" s="2"/>
      <x:c r="C127" s="2"/>
      <x:c r="D127" s="2"/>
      <x:c r="E127" s="2"/>
      <x:c r="F127" s="2"/>
      <x:c r="G127" s="2"/>
      <x:c r="H127" s="2"/>
      <x:c r="I127" s="2"/>
      <x:c r="J127" s="2"/>
      <x:c r="K127" s="2"/>
      <x:c r="L127" s="2"/>
      <x:c r="M127" s="2"/>
      <x:c r="N127" s="2"/>
      <x:c r="O127" s="2"/>
      <x:c r="P127" s="2"/>
      <x:c r="Q127" s="2"/>
    </x:row>
    <x:row r="128" ht="23" customHeight="1">
      <x:c r="A128" s="2"/>
      <x:c r="B128" s="2"/>
      <x:c r="C128" s="2"/>
      <x:c r="D128" s="2"/>
      <x:c r="E128" s="2"/>
      <x:c r="F128" s="2"/>
      <x:c r="G128" s="2"/>
      <x:c r="H128" s="2"/>
      <x:c r="I128" s="2"/>
      <x:c r="J128" s="2"/>
      <x:c r="K128" s="2"/>
      <x:c r="L128" s="2"/>
      <x:c r="M128" s="2"/>
      <x:c r="N128" s="2"/>
      <x:c r="O128" s="2"/>
      <x:c r="P128" s="2"/>
      <x:c r="Q128" s="2"/>
    </x:row>
    <x:row r="129" ht="23" customHeight="1">
      <x:c r="A129" s="2"/>
      <x:c r="B129" s="2"/>
      <x:c r="C129" s="2"/>
      <x:c r="D129" s="2"/>
      <x:c r="E129" s="2"/>
      <x:c r="F129" s="2"/>
      <x:c r="G129" s="2"/>
      <x:c r="H129" s="2"/>
      <x:c r="I129" s="2"/>
      <x:c r="J129" s="2"/>
      <x:c r="K129" s="2"/>
      <x:c r="L129" s="2"/>
      <x:c r="M129" s="2"/>
      <x:c r="N129" s="2"/>
      <x:c r="O129" s="2"/>
      <x:c r="P129" s="2"/>
      <x:c r="Q129" s="2"/>
    </x:row>
    <x:row r="130" ht="23" customHeight="1">
      <x:c r="A130" s="2"/>
      <x:c r="B130" s="2"/>
      <x:c r="C130" s="2"/>
      <x:c r="D130" s="2"/>
      <x:c r="E130" s="2"/>
      <x:c r="F130" s="2"/>
      <x:c r="G130" s="2"/>
      <x:c r="H130" s="2"/>
      <x:c r="I130" s="2"/>
      <x:c r="J130" s="2"/>
      <x:c r="K130" s="2"/>
      <x:c r="L130" s="2"/>
      <x:c r="M130" s="2"/>
      <x:c r="N130" s="2"/>
      <x:c r="O130" s="2"/>
      <x:c r="P130" s="2"/>
      <x:c r="Q130" s="2"/>
    </x:row>
    <x:row r="131" ht="23" customHeight="1">
      <x:c r="A131" s="2"/>
      <x:c r="B131" s="2"/>
      <x:c r="C131" s="2"/>
      <x:c r="D131" s="2"/>
      <x:c r="E131" s="2"/>
      <x:c r="F131" s="2"/>
      <x:c r="G131" s="2"/>
      <x:c r="H131" s="2"/>
      <x:c r="I131" s="2"/>
      <x:c r="J131" s="2"/>
      <x:c r="K131" s="2"/>
      <x:c r="L131" s="2"/>
      <x:c r="M131" s="2"/>
      <x:c r="N131" s="2"/>
      <x:c r="O131" s="2"/>
      <x:c r="P131" s="2"/>
      <x:c r="Q131" s="2"/>
    </x:row>
    <x:row r="132" ht="23" customHeight="1">
      <x:c r="A132" s="2"/>
      <x:c r="B132" s="2"/>
      <x:c r="C132" s="2"/>
      <x:c r="D132" s="2"/>
      <x:c r="E132" s="2"/>
      <x:c r="F132" s="2"/>
      <x:c r="G132" s="2"/>
      <x:c r="H132" s="2"/>
      <x:c r="I132" s="2"/>
      <x:c r="J132" s="2"/>
      <x:c r="K132" s="2"/>
      <x:c r="L132" s="2"/>
      <x:c r="M132" s="2"/>
      <x:c r="N132" s="2"/>
      <x:c r="O132" s="2"/>
      <x:c r="P132" s="2"/>
      <x:c r="Q132" s="2"/>
    </x:row>
    <x:row r="133" ht="23" customHeight="1">
      <x:c r="A133" s="2"/>
      <x:c r="B133" s="2"/>
      <x:c r="C133" s="2"/>
      <x:c r="D133" s="2"/>
      <x:c r="E133" s="2"/>
      <x:c r="F133" s="2"/>
      <x:c r="G133" s="2"/>
      <x:c r="H133" s="2"/>
      <x:c r="I133" s="2"/>
      <x:c r="J133" s="2"/>
      <x:c r="K133" s="2"/>
      <x:c r="L133" s="2"/>
      <x:c r="M133" s="2"/>
      <x:c r="N133" s="2"/>
      <x:c r="O133" s="2"/>
      <x:c r="P133" s="2"/>
      <x:c r="Q133" s="2"/>
    </x:row>
    <x:row r="134" ht="23" customHeight="1">
      <x:c r="A134" s="2"/>
      <x:c r="B134" s="2"/>
      <x:c r="C134" s="2"/>
      <x:c r="D134" s="2"/>
      <x:c r="E134" s="2"/>
      <x:c r="F134" s="2"/>
      <x:c r="G134" s="2"/>
      <x:c r="H134" s="2"/>
      <x:c r="I134" s="2"/>
      <x:c r="J134" s="2"/>
      <x:c r="K134" s="2"/>
      <x:c r="L134" s="2"/>
      <x:c r="M134" s="2"/>
      <x:c r="N134" s="2"/>
      <x:c r="O134" s="2"/>
      <x:c r="P134" s="2"/>
      <x:c r="Q134" s="2"/>
    </x:row>
    <x:row r="135" ht="23" customHeight="1">
      <x:c r="A135" s="2"/>
      <x:c r="B135" s="2"/>
      <x:c r="C135" s="2"/>
      <x:c r="D135" s="2"/>
      <x:c r="E135" s="2"/>
      <x:c r="F135" s="2"/>
      <x:c r="G135" s="2"/>
      <x:c r="H135" s="2"/>
      <x:c r="I135" s="2"/>
      <x:c r="J135" s="2"/>
      <x:c r="K135" s="2"/>
      <x:c r="L135" s="2"/>
      <x:c r="M135" s="2"/>
      <x:c r="N135" s="2"/>
      <x:c r="O135" s="2"/>
      <x:c r="P135" s="2"/>
      <x:c r="Q135" s="2"/>
    </x:row>
    <x:row r="136" ht="23" customHeight="1">
      <x:c r="A136" s="2"/>
      <x:c r="B136" s="2"/>
      <x:c r="C136" s="2"/>
      <x:c r="D136" s="2"/>
      <x:c r="E136" s="2"/>
      <x:c r="F136" s="2"/>
      <x:c r="G136" s="2"/>
      <x:c r="H136" s="2"/>
      <x:c r="I136" s="2"/>
      <x:c r="J136" s="2"/>
      <x:c r="K136" s="2"/>
      <x:c r="L136" s="2"/>
      <x:c r="M136" s="2"/>
      <x:c r="N136" s="2"/>
      <x:c r="O136" s="2"/>
      <x:c r="P136" s="2"/>
      <x:c r="Q136" s="2"/>
    </x:row>
    <x:row r="137" ht="23" customHeight="1">
      <x:c r="A137" s="2"/>
      <x:c r="B137" s="2"/>
      <x:c r="C137" s="2"/>
      <x:c r="D137" s="2"/>
      <x:c r="E137" s="2"/>
      <x:c r="F137" s="2"/>
      <x:c r="G137" s="2"/>
      <x:c r="H137" s="2"/>
      <x:c r="I137" s="2"/>
      <x:c r="J137" s="2"/>
      <x:c r="K137" s="2"/>
      <x:c r="L137" s="2"/>
      <x:c r="M137" s="2"/>
      <x:c r="N137" s="2"/>
      <x:c r="O137" s="2"/>
      <x:c r="P137" s="2"/>
      <x:c r="Q137" s="2"/>
    </x:row>
    <x:row r="138" ht="23" customHeight="1">
      <x:c r="A138" s="2"/>
      <x:c r="B138" s="2"/>
      <x:c r="C138" s="2"/>
      <x:c r="D138" s="2"/>
      <x:c r="E138" s="2"/>
      <x:c r="F138" s="2"/>
      <x:c r="G138" s="2"/>
      <x:c r="H138" s="2"/>
      <x:c r="I138" s="2"/>
      <x:c r="J138" s="2"/>
      <x:c r="K138" s="2"/>
      <x:c r="L138" s="2"/>
      <x:c r="M138" s="2"/>
      <x:c r="N138" s="2"/>
      <x:c r="O138" s="2"/>
      <x:c r="P138" s="2"/>
      <x:c r="Q138" s="2"/>
    </x:row>
    <x:row r="139" ht="23" customHeight="1">
      <x:c r="A139" s="2"/>
      <x:c r="B139" s="2"/>
      <x:c r="C139" s="2"/>
      <x:c r="D139" s="2"/>
      <x:c r="E139" s="2"/>
      <x:c r="F139" s="2"/>
      <x:c r="G139" s="2"/>
      <x:c r="H139" s="2"/>
      <x:c r="I139" s="2"/>
      <x:c r="J139" s="2"/>
      <x:c r="K139" s="2"/>
      <x:c r="L139" s="2"/>
      <x:c r="M139" s="2"/>
      <x:c r="N139" s="2"/>
      <x:c r="O139" s="2"/>
      <x:c r="P139" s="2"/>
      <x:c r="Q139" s="2"/>
    </x:row>
    <x:row r="140" ht="23" customHeight="1">
      <x:c r="A140" s="2"/>
      <x:c r="B140" s="2"/>
      <x:c r="C140" s="2"/>
      <x:c r="D140" s="2"/>
      <x:c r="E140" s="2"/>
      <x:c r="F140" s="2"/>
      <x:c r="G140" s="2"/>
      <x:c r="H140" s="2"/>
      <x:c r="I140" s="2"/>
      <x:c r="J140" s="2"/>
      <x:c r="K140" s="2"/>
      <x:c r="L140" s="2"/>
      <x:c r="M140" s="2"/>
      <x:c r="N140" s="2"/>
      <x:c r="O140" s="2"/>
      <x:c r="P140" s="2"/>
      <x:c r="Q140" s="2"/>
    </x:row>
    <x:row r="141" ht="23" customHeight="1">
      <x:c r="A141" s="2"/>
      <x:c r="B141" s="2"/>
      <x:c r="C141" s="2"/>
      <x:c r="D141" s="2"/>
      <x:c r="E141" s="2"/>
      <x:c r="F141" s="2"/>
      <x:c r="G141" s="2"/>
      <x:c r="H141" s="2"/>
      <x:c r="I141" s="2"/>
      <x:c r="J141" s="2"/>
      <x:c r="K141" s="2"/>
      <x:c r="L141" s="2"/>
      <x:c r="M141" s="2"/>
      <x:c r="N141" s="2"/>
      <x:c r="O141" s="2"/>
      <x:c r="P141" s="2"/>
      <x:c r="Q141" s="2"/>
    </x:row>
    <x:row r="142" ht="23" customHeight="1">
      <x:c r="A142" s="2"/>
      <x:c r="B142" s="2"/>
      <x:c r="C142" s="2"/>
      <x:c r="D142" s="2"/>
      <x:c r="E142" s="2"/>
      <x:c r="F142" s="2"/>
      <x:c r="G142" s="2"/>
      <x:c r="H142" s="2"/>
      <x:c r="I142" s="2"/>
      <x:c r="J142" s="2"/>
      <x:c r="K142" s="2"/>
      <x:c r="L142" s="2"/>
      <x:c r="M142" s="2"/>
      <x:c r="N142" s="2"/>
      <x:c r="O142" s="2"/>
      <x:c r="P142" s="2"/>
      <x:c r="Q142" s="2"/>
    </x:row>
    <x:row r="143" ht="23" customHeight="1">
      <x:c r="A143" s="2"/>
      <x:c r="B143" s="2"/>
      <x:c r="C143" s="2"/>
      <x:c r="D143" s="2"/>
      <x:c r="E143" s="2"/>
      <x:c r="F143" s="2"/>
      <x:c r="G143" s="2"/>
      <x:c r="H143" s="2"/>
      <x:c r="I143" s="2"/>
      <x:c r="J143" s="2"/>
      <x:c r="K143" s="2"/>
      <x:c r="L143" s="2"/>
      <x:c r="M143" s="2"/>
      <x:c r="N143" s="2"/>
      <x:c r="O143" s="2"/>
      <x:c r="P143" s="2"/>
      <x:c r="Q143" s="2"/>
    </x:row>
    <x:row r="144" ht="23" customHeight="1">
      <x:c r="A144" s="2"/>
      <x:c r="B144" s="2"/>
      <x:c r="C144" s="2"/>
      <x:c r="D144" s="2"/>
      <x:c r="E144" s="2"/>
      <x:c r="F144" s="2"/>
      <x:c r="G144" s="2"/>
      <x:c r="H144" s="2"/>
      <x:c r="I144" s="2"/>
      <x:c r="J144" s="2"/>
      <x:c r="K144" s="2"/>
      <x:c r="L144" s="2"/>
      <x:c r="M144" s="2"/>
      <x:c r="N144" s="2"/>
      <x:c r="O144" s="2"/>
      <x:c r="P144" s="2"/>
      <x:c r="Q144" s="2"/>
    </x:row>
    <x:row r="145" ht="23" customHeight="1">
      <x:c r="A145" s="2"/>
      <x:c r="B145" s="2"/>
      <x:c r="C145" s="2"/>
      <x:c r="D145" s="2"/>
      <x:c r="E145" s="2"/>
      <x:c r="F145" s="2"/>
      <x:c r="G145" s="2"/>
      <x:c r="H145" s="2"/>
      <x:c r="I145" s="2"/>
      <x:c r="J145" s="2"/>
      <x:c r="K145" s="2"/>
      <x:c r="L145" s="2"/>
      <x:c r="M145" s="2"/>
      <x:c r="N145" s="2"/>
      <x:c r="O145" s="2"/>
      <x:c r="P145" s="2"/>
      <x:c r="Q145" s="2"/>
    </x:row>
    <x:row r="146" ht="23" customHeight="1">
      <x:c r="A146" s="2"/>
      <x:c r="B146" s="2"/>
      <x:c r="C146" s="2"/>
      <x:c r="D146" s="2"/>
      <x:c r="E146" s="2"/>
      <x:c r="F146" s="2"/>
      <x:c r="G146" s="2"/>
      <x:c r="H146" s="2"/>
      <x:c r="I146" s="2"/>
      <x:c r="J146" s="2"/>
      <x:c r="K146" s="2"/>
      <x:c r="L146" s="2"/>
      <x:c r="M146" s="2"/>
      <x:c r="N146" s="2"/>
      <x:c r="O146" s="2"/>
      <x:c r="P146" s="2"/>
      <x:c r="Q146" s="2"/>
    </x:row>
    <x:row r="147" ht="23" customHeight="1">
      <x:c r="A147" s="2"/>
      <x:c r="B147" s="2"/>
      <x:c r="C147" s="2"/>
      <x:c r="D147" s="2"/>
      <x:c r="E147" s="2"/>
      <x:c r="F147" s="2"/>
      <x:c r="G147" s="2"/>
      <x:c r="H147" s="2"/>
      <x:c r="I147" s="2"/>
      <x:c r="J147" s="2"/>
      <x:c r="K147" s="2"/>
      <x:c r="L147" s="2"/>
      <x:c r="M147" s="2"/>
      <x:c r="N147" s="2"/>
      <x:c r="O147" s="2"/>
      <x:c r="P147" s="2"/>
      <x:c r="Q147" s="2"/>
    </x:row>
    <x:row r="148" ht="23" customHeight="1">
      <x:c r="A148" s="2"/>
      <x:c r="B148" s="2"/>
      <x:c r="C148" s="2"/>
      <x:c r="D148" s="2"/>
      <x:c r="E148" s="2"/>
      <x:c r="F148" s="2"/>
      <x:c r="G148" s="2"/>
      <x:c r="H148" s="2"/>
      <x:c r="I148" s="2"/>
      <x:c r="J148" s="2"/>
      <x:c r="K148" s="2"/>
      <x:c r="L148" s="2"/>
      <x:c r="M148" s="2"/>
      <x:c r="N148" s="2"/>
      <x:c r="O148" s="2"/>
      <x:c r="P148" s="2"/>
      <x:c r="Q148" s="2"/>
    </x:row>
    <x:row r="149" ht="23" customHeight="1">
      <x:c r="A149" s="2"/>
      <x:c r="B149" s="2"/>
      <x:c r="C149" s="2"/>
      <x:c r="D149" s="2"/>
      <x:c r="E149" s="2"/>
      <x:c r="F149" s="2"/>
      <x:c r="G149" s="2"/>
      <x:c r="H149" s="2"/>
      <x:c r="I149" s="2"/>
      <x:c r="J149" s="2"/>
      <x:c r="K149" s="2"/>
      <x:c r="L149" s="2"/>
      <x:c r="M149" s="2"/>
      <x:c r="N149" s="2"/>
      <x:c r="O149" s="2"/>
      <x:c r="P149" s="2"/>
      <x:c r="Q149" s="2"/>
    </x:row>
    <x:row r="150" ht="23" customHeight="1">
      <x:c r="A150" s="2"/>
      <x:c r="B150" s="2"/>
      <x:c r="C150" s="2"/>
      <x:c r="D150" s="2"/>
      <x:c r="E150" s="2"/>
      <x:c r="F150" s="2"/>
      <x:c r="G150" s="2"/>
      <x:c r="H150" s="2"/>
      <x:c r="I150" s="2"/>
      <x:c r="J150" s="2"/>
      <x:c r="K150" s="2"/>
      <x:c r="L150" s="2"/>
      <x:c r="M150" s="2"/>
      <x:c r="N150" s="2"/>
      <x:c r="O150" s="2"/>
      <x:c r="P150" s="2"/>
      <x:c r="Q150" s="2"/>
    </x:row>
    <x:row r="151" ht="23" customHeight="1">
      <x:c r="A151" s="2"/>
      <x:c r="B151" s="2"/>
      <x:c r="C151" s="2"/>
      <x:c r="D151" s="2"/>
      <x:c r="E151" s="2"/>
      <x:c r="F151" s="2"/>
      <x:c r="G151" s="2"/>
      <x:c r="H151" s="2"/>
      <x:c r="I151" s="2"/>
      <x:c r="J151" s="2"/>
      <x:c r="K151" s="2"/>
      <x:c r="L151" s="2"/>
      <x:c r="M151" s="2"/>
      <x:c r="N151" s="2"/>
      <x:c r="O151" s="2"/>
      <x:c r="P151" s="2"/>
      <x:c r="Q151" s="2"/>
    </x:row>
    <x:row r="152" ht="23" customHeight="1">
      <x:c r="A152" s="2"/>
      <x:c r="B152" s="2"/>
      <x:c r="C152" s="2"/>
      <x:c r="D152" s="2"/>
      <x:c r="E152" s="2"/>
      <x:c r="F152" s="2"/>
      <x:c r="G152" s="2"/>
      <x:c r="H152" s="2"/>
      <x:c r="I152" s="2"/>
      <x:c r="J152" s="2"/>
      <x:c r="K152" s="2"/>
      <x:c r="L152" s="2"/>
      <x:c r="M152" s="2"/>
      <x:c r="N152" s="2"/>
      <x:c r="O152" s="2"/>
      <x:c r="P152" s="2"/>
      <x:c r="Q152" s="2"/>
    </x:row>
    <x:row r="153" ht="23" customHeight="1">
      <x:c r="A153" s="2"/>
      <x:c r="B153" s="2"/>
      <x:c r="C153" s="2"/>
      <x:c r="D153" s="2"/>
      <x:c r="E153" s="2"/>
      <x:c r="F153" s="2"/>
      <x:c r="G153" s="2"/>
      <x:c r="H153" s="2"/>
      <x:c r="I153" s="2"/>
      <x:c r="J153" s="2"/>
      <x:c r="K153" s="2"/>
      <x:c r="L153" s="2"/>
      <x:c r="M153" s="2"/>
      <x:c r="N153" s="2"/>
      <x:c r="O153" s="2"/>
      <x:c r="P153" s="2"/>
      <x:c r="Q153" s="2"/>
    </x:row>
    <x:row r="154" ht="23" customHeight="1">
      <x:c r="A154" s="2"/>
      <x:c r="B154" s="2"/>
      <x:c r="C154" s="2"/>
      <x:c r="D154" s="2"/>
      <x:c r="E154" s="2"/>
      <x:c r="F154" s="2"/>
      <x:c r="G154" s="2"/>
      <x:c r="H154" s="2"/>
      <x:c r="I154" s="2"/>
      <x:c r="J154" s="2"/>
      <x:c r="K154" s="2"/>
      <x:c r="L154" s="2"/>
      <x:c r="M154" s="2"/>
      <x:c r="N154" s="2"/>
      <x:c r="O154" s="2"/>
      <x:c r="P154" s="2"/>
      <x:c r="Q154" s="2"/>
    </x:row>
    <x:row r="155" ht="23" customHeight="1">
      <x:c r="A155" s="2"/>
      <x:c r="B155" s="2"/>
      <x:c r="C155" s="2"/>
      <x:c r="D155" s="2"/>
      <x:c r="E155" s="2"/>
      <x:c r="F155" s="2"/>
      <x:c r="G155" s="2"/>
      <x:c r="H155" s="2"/>
      <x:c r="I155" s="2"/>
      <x:c r="J155" s="2"/>
      <x:c r="K155" s="2"/>
      <x:c r="L155" s="2"/>
      <x:c r="M155" s="2"/>
      <x:c r="N155" s="2"/>
      <x:c r="O155" s="2"/>
      <x:c r="P155" s="2"/>
      <x:c r="Q155" s="2"/>
    </x:row>
    <x:row r="156" ht="23" customHeight="1">
      <x:c r="A156" s="2"/>
      <x:c r="B156" s="2"/>
      <x:c r="C156" s="2"/>
      <x:c r="D156" s="2"/>
      <x:c r="E156" s="2"/>
      <x:c r="F156" s="2"/>
      <x:c r="G156" s="2"/>
      <x:c r="H156" s="2"/>
      <x:c r="I156" s="2"/>
      <x:c r="J156" s="2"/>
      <x:c r="K156" s="2"/>
      <x:c r="L156" s="2"/>
      <x:c r="M156" s="2"/>
      <x:c r="N156" s="2"/>
      <x:c r="O156" s="2"/>
      <x:c r="P156" s="2"/>
      <x:c r="Q156" s="2"/>
    </x:row>
    <x:row r="157" ht="23" customHeight="1">
      <x:c r="A157" s="2"/>
      <x:c r="B157" s="2"/>
      <x:c r="C157" s="2"/>
      <x:c r="D157" s="2"/>
      <x:c r="E157" s="2"/>
      <x:c r="F157" s="2"/>
      <x:c r="G157" s="2"/>
      <x:c r="H157" s="2"/>
      <x:c r="I157" s="2"/>
      <x:c r="J157" s="2"/>
      <x:c r="K157" s="2"/>
      <x:c r="L157" s="2"/>
      <x:c r="M157" s="2"/>
      <x:c r="N157" s="2"/>
      <x:c r="O157" s="2"/>
      <x:c r="P157" s="2"/>
      <x:c r="Q157" s="2"/>
    </x:row>
    <x:row r="158" ht="23" customHeight="1">
      <x:c r="A158" s="2"/>
      <x:c r="B158" s="2"/>
      <x:c r="C158" s="2"/>
      <x:c r="D158" s="2"/>
      <x:c r="E158" s="2"/>
      <x:c r="F158" s="2"/>
      <x:c r="G158" s="2"/>
      <x:c r="H158" s="2"/>
      <x:c r="I158" s="2"/>
      <x:c r="J158" s="2"/>
      <x:c r="K158" s="2"/>
      <x:c r="L158" s="2"/>
      <x:c r="M158" s="2"/>
      <x:c r="N158" s="2"/>
      <x:c r="O158" s="2"/>
      <x:c r="P158" s="2"/>
      <x:c r="Q158" s="2"/>
    </x:row>
    <x:row r="159" ht="23" customHeight="1">
      <x:c r="A159" s="2"/>
      <x:c r="B159" s="2"/>
      <x:c r="C159" s="2"/>
      <x:c r="D159" s="2"/>
      <x:c r="E159" s="2"/>
      <x:c r="F159" s="2"/>
      <x:c r="G159" s="2"/>
      <x:c r="H159" s="2"/>
      <x:c r="I159" s="2"/>
      <x:c r="J159" s="2"/>
      <x:c r="K159" s="2"/>
      <x:c r="L159" s="2"/>
      <x:c r="M159" s="2"/>
      <x:c r="N159" s="2"/>
      <x:c r="O159" s="2"/>
      <x:c r="P159" s="2"/>
      <x:c r="Q159" s="2"/>
    </x:row>
    <x:row r="160" ht="23" customHeight="1">
      <x:c r="A160" s="2"/>
      <x:c r="B160" s="2"/>
      <x:c r="C160" s="2"/>
      <x:c r="D160" s="2"/>
      <x:c r="E160" s="2"/>
      <x:c r="F160" s="2"/>
      <x:c r="G160" s="2"/>
      <x:c r="H160" s="2"/>
      <x:c r="I160" s="2"/>
      <x:c r="J160" s="2"/>
      <x:c r="K160" s="2"/>
      <x:c r="L160" s="2"/>
      <x:c r="M160" s="2"/>
      <x:c r="N160" s="2"/>
      <x:c r="O160" s="2"/>
      <x:c r="P160" s="2"/>
      <x:c r="Q160" s="2"/>
    </x:row>
    <x:row r="161" ht="23" customHeight="1">
      <x:c r="A161" s="2"/>
      <x:c r="B161" s="2"/>
      <x:c r="C161" s="2"/>
      <x:c r="D161" s="2"/>
      <x:c r="E161" s="2"/>
      <x:c r="F161" s="2"/>
      <x:c r="G161" s="2"/>
      <x:c r="H161" s="2"/>
      <x:c r="I161" s="2"/>
      <x:c r="J161" s="2"/>
      <x:c r="K161" s="2"/>
      <x:c r="L161" s="2"/>
      <x:c r="M161" s="2"/>
      <x:c r="N161" s="2"/>
      <x:c r="O161" s="2"/>
      <x:c r="P161" s="2"/>
      <x:c r="Q161" s="2"/>
    </x:row>
    <x:row r="162" ht="23" customHeight="1">
      <x:c r="A162" s="2"/>
      <x:c r="B162" s="2"/>
      <x:c r="C162" s="2"/>
      <x:c r="D162" s="2"/>
      <x:c r="E162" s="2"/>
      <x:c r="F162" s="2"/>
      <x:c r="G162" s="2"/>
      <x:c r="H162" s="2"/>
      <x:c r="I162" s="2"/>
      <x:c r="J162" s="2"/>
      <x:c r="K162" s="2"/>
      <x:c r="L162" s="2"/>
      <x:c r="M162" s="2"/>
      <x:c r="N162" s="2"/>
      <x:c r="O162" s="2"/>
      <x:c r="P162" s="2"/>
      <x:c r="Q162" s="2"/>
    </x:row>
    <x:row r="163" ht="23" customHeight="1">
      <x:c r="A163" s="2"/>
      <x:c r="B163" s="2"/>
      <x:c r="C163" s="2"/>
      <x:c r="D163" s="2"/>
      <x:c r="E163" s="2"/>
      <x:c r="F163" s="2"/>
      <x:c r="G163" s="2"/>
      <x:c r="H163" s="2"/>
      <x:c r="I163" s="2"/>
      <x:c r="J163" s="2"/>
      <x:c r="K163" s="2"/>
      <x:c r="L163" s="2"/>
      <x:c r="M163" s="2"/>
      <x:c r="N163" s="2"/>
      <x:c r="O163" s="2"/>
      <x:c r="P163" s="2"/>
      <x:c r="Q163" s="2"/>
    </x:row>
    <x:row r="164" ht="23" customHeight="1">
      <x:c r="A164" s="2"/>
      <x:c r="B164" s="2"/>
      <x:c r="C164" s="2"/>
      <x:c r="D164" s="2"/>
      <x:c r="E164" s="2"/>
      <x:c r="F164" s="2"/>
      <x:c r="G164" s="2"/>
      <x:c r="H164" s="2"/>
      <x:c r="I164" s="2"/>
      <x:c r="J164" s="2"/>
      <x:c r="K164" s="2"/>
      <x:c r="L164" s="2"/>
      <x:c r="M164" s="2"/>
      <x:c r="N164" s="2"/>
      <x:c r="O164" s="2"/>
      <x:c r="P164" s="2"/>
      <x:c r="Q164" s="2"/>
    </x:row>
    <x:row r="165" ht="23" customHeight="1">
      <x:c r="A165" s="2"/>
      <x:c r="B165" s="2"/>
      <x:c r="C165" s="2"/>
      <x:c r="D165" s="2"/>
      <x:c r="E165" s="2"/>
      <x:c r="F165" s="2"/>
      <x:c r="G165" s="2"/>
      <x:c r="H165" s="2"/>
      <x:c r="I165" s="2"/>
      <x:c r="J165" s="2"/>
      <x:c r="K165" s="2"/>
      <x:c r="L165" s="2"/>
      <x:c r="M165" s="2"/>
      <x:c r="N165" s="2"/>
      <x:c r="O165" s="2"/>
      <x:c r="P165" s="2"/>
      <x:c r="Q165" s="2"/>
    </x:row>
    <x:row r="166" ht="23" customHeight="1">
      <x:c r="A166" s="2"/>
      <x:c r="B166" s="2"/>
      <x:c r="C166" s="2"/>
      <x:c r="D166" s="2"/>
      <x:c r="E166" s="2"/>
      <x:c r="F166" s="2"/>
      <x:c r="G166" s="2"/>
      <x:c r="H166" s="2"/>
      <x:c r="I166" s="2"/>
      <x:c r="J166" s="2"/>
      <x:c r="K166" s="2"/>
      <x:c r="L166" s="2"/>
      <x:c r="M166" s="2"/>
      <x:c r="N166" s="2"/>
      <x:c r="O166" s="2"/>
      <x:c r="P166" s="2"/>
      <x:c r="Q166" s="2"/>
    </x:row>
    <x:row r="167" ht="23" customHeight="1">
      <x:c r="A167" s="2"/>
      <x:c r="B167" s="2"/>
      <x:c r="C167" s="2"/>
      <x:c r="D167" s="2"/>
      <x:c r="E167" s="2"/>
      <x:c r="F167" s="2"/>
      <x:c r="G167" s="2"/>
      <x:c r="H167" s="2"/>
      <x:c r="I167" s="2"/>
      <x:c r="J167" s="2"/>
      <x:c r="K167" s="2"/>
      <x:c r="L167" s="2"/>
      <x:c r="M167" s="2"/>
      <x:c r="N167" s="2"/>
      <x:c r="O167" s="2"/>
      <x:c r="P167" s="2"/>
      <x:c r="Q167" s="2"/>
    </x:row>
    <x:row r="168" ht="23" customHeight="1">
      <x:c r="A168" s="2"/>
      <x:c r="B168" s="2"/>
      <x:c r="C168" s="2"/>
      <x:c r="D168" s="2"/>
      <x:c r="E168" s="2"/>
      <x:c r="F168" s="2"/>
      <x:c r="G168" s="2"/>
      <x:c r="H168" s="2"/>
      <x:c r="I168" s="2"/>
      <x:c r="J168" s="2"/>
      <x:c r="K168" s="2"/>
      <x:c r="L168" s="2"/>
      <x:c r="M168" s="2"/>
      <x:c r="N168" s="2"/>
      <x:c r="O168" s="2"/>
      <x:c r="P168" s="2"/>
      <x:c r="Q168" s="2"/>
    </x:row>
    <x:row r="169" ht="23" customHeight="1">
      <x:c r="A169" s="2"/>
      <x:c r="B169" s="2"/>
      <x:c r="C169" s="2"/>
      <x:c r="D169" s="2"/>
      <x:c r="E169" s="2"/>
      <x:c r="F169" s="2"/>
      <x:c r="G169" s="2"/>
      <x:c r="H169" s="2"/>
      <x:c r="I169" s="2"/>
      <x:c r="J169" s="2"/>
      <x:c r="K169" s="2"/>
      <x:c r="L169" s="2"/>
      <x:c r="M169" s="2"/>
      <x:c r="N169" s="2"/>
      <x:c r="O169" s="2"/>
      <x:c r="P169" s="2"/>
      <x:c r="Q169" s="2"/>
    </x:row>
    <x:row r="170" ht="23" customHeight="1">
      <x:c r="A170" s="2"/>
      <x:c r="B170" s="2"/>
      <x:c r="C170" s="2"/>
      <x:c r="D170" s="2"/>
      <x:c r="E170" s="2"/>
      <x:c r="F170" s="2"/>
      <x:c r="G170" s="2"/>
      <x:c r="H170" s="2"/>
      <x:c r="I170" s="2"/>
      <x:c r="J170" s="2"/>
      <x:c r="K170" s="2"/>
      <x:c r="L170" s="2"/>
      <x:c r="M170" s="2"/>
      <x:c r="N170" s="2"/>
      <x:c r="O170" s="2"/>
      <x:c r="P170" s="2"/>
      <x:c r="Q170" s="2"/>
    </x:row>
    <x:row r="171" ht="23" customHeight="1">
      <x:c r="A171" s="2"/>
      <x:c r="B171" s="2"/>
      <x:c r="C171" s="2"/>
      <x:c r="D171" s="2"/>
      <x:c r="E171" s="2"/>
      <x:c r="F171" s="2"/>
      <x:c r="G171" s="2"/>
      <x:c r="H171" s="2"/>
      <x:c r="I171" s="2"/>
      <x:c r="J171" s="2"/>
      <x:c r="K171" s="2"/>
      <x:c r="L171" s="2"/>
      <x:c r="M171" s="2"/>
      <x:c r="N171" s="2"/>
      <x:c r="O171" s="2"/>
      <x:c r="P171" s="2"/>
      <x:c r="Q171" s="2"/>
    </x:row>
    <x:row r="172" ht="23" customHeight="1">
      <x:c r="A172" s="2"/>
      <x:c r="B172" s="2"/>
      <x:c r="C172" s="2"/>
      <x:c r="D172" s="2"/>
      <x:c r="E172" s="2"/>
      <x:c r="F172" s="2"/>
      <x:c r="G172" s="2"/>
      <x:c r="H172" s="2"/>
      <x:c r="I172" s="2"/>
      <x:c r="J172" s="2"/>
      <x:c r="K172" s="2"/>
      <x:c r="L172" s="2"/>
      <x:c r="M172" s="2"/>
      <x:c r="N172" s="2"/>
      <x:c r="O172" s="2"/>
      <x:c r="P172" s="2"/>
      <x:c r="Q172" s="2"/>
    </x:row>
    <x:row r="173" ht="23" customHeight="1">
      <x:c r="A173" s="2"/>
      <x:c r="B173" s="2"/>
      <x:c r="C173" s="2"/>
      <x:c r="D173" s="2"/>
      <x:c r="E173" s="2"/>
      <x:c r="F173" s="2"/>
      <x:c r="G173" s="2"/>
      <x:c r="H173" s="2"/>
      <x:c r="I173" s="2"/>
      <x:c r="J173" s="2"/>
      <x:c r="K173" s="2"/>
      <x:c r="L173" s="2"/>
      <x:c r="M173" s="2"/>
      <x:c r="N173" s="2"/>
      <x:c r="O173" s="2"/>
      <x:c r="P173" s="2"/>
      <x:c r="Q173" s="2"/>
    </x:row>
    <x:row r="174" ht="23" customHeight="1">
      <x:c r="A174" s="2"/>
      <x:c r="B174" s="2"/>
      <x:c r="C174" s="2"/>
      <x:c r="D174" s="2"/>
      <x:c r="E174" s="2"/>
      <x:c r="F174" s="2"/>
      <x:c r="G174" s="2"/>
      <x:c r="H174" s="2"/>
      <x:c r="I174" s="2"/>
      <x:c r="J174" s="2"/>
      <x:c r="K174" s="2"/>
      <x:c r="L174" s="2"/>
      <x:c r="M174" s="2"/>
      <x:c r="N174" s="2"/>
      <x:c r="O174" s="2"/>
      <x:c r="P174" s="2"/>
      <x:c r="Q174" s="2"/>
    </x:row>
    <x:row r="175" ht="23" customHeight="1">
      <x:c r="A175" s="2"/>
      <x:c r="B175" s="2"/>
      <x:c r="C175" s="2"/>
      <x:c r="D175" s="2"/>
      <x:c r="E175" s="2"/>
      <x:c r="F175" s="2"/>
      <x:c r="G175" s="2"/>
      <x:c r="H175" s="2"/>
      <x:c r="I175" s="2"/>
      <x:c r="J175" s="2"/>
      <x:c r="K175" s="2"/>
      <x:c r="L175" s="2"/>
      <x:c r="M175" s="2"/>
      <x:c r="N175" s="2"/>
      <x:c r="O175" s="2"/>
      <x:c r="P175" s="2"/>
      <x:c r="Q175" s="2"/>
    </x:row>
    <x:row r="176" ht="23" customHeight="1">
      <x:c r="A176" s="2"/>
      <x:c r="B176" s="2"/>
      <x:c r="C176" s="2"/>
      <x:c r="D176" s="2"/>
      <x:c r="E176" s="2"/>
      <x:c r="F176" s="2"/>
      <x:c r="G176" s="2"/>
      <x:c r="H176" s="2"/>
      <x:c r="I176" s="2"/>
      <x:c r="J176" s="2"/>
      <x:c r="K176" s="2"/>
      <x:c r="L176" s="2"/>
      <x:c r="M176" s="2"/>
      <x:c r="N176" s="2"/>
      <x:c r="O176" s="2"/>
      <x:c r="P176" s="2"/>
      <x:c r="Q176" s="2"/>
    </x:row>
    <x:row r="177" ht="23" customHeight="1">
      <x:c r="A177" s="2"/>
      <x:c r="B177" s="2"/>
      <x:c r="C177" s="2"/>
      <x:c r="D177" s="2"/>
      <x:c r="E177" s="2"/>
      <x:c r="F177" s="2"/>
      <x:c r="G177" s="2"/>
      <x:c r="H177" s="2"/>
      <x:c r="I177" s="2"/>
      <x:c r="J177" s="2"/>
      <x:c r="K177" s="2"/>
      <x:c r="L177" s="2"/>
      <x:c r="M177" s="2"/>
      <x:c r="N177" s="2"/>
      <x:c r="O177" s="2"/>
      <x:c r="P177" s="2"/>
      <x:c r="Q177" s="2"/>
    </x:row>
    <x:row r="178" ht="23" customHeight="1">
      <x:c r="A178" s="2"/>
      <x:c r="B178" s="2"/>
      <x:c r="C178" s="2"/>
      <x:c r="D178" s="2"/>
      <x:c r="E178" s="2"/>
      <x:c r="F178" s="2"/>
      <x:c r="G178" s="2"/>
      <x:c r="H178" s="2"/>
      <x:c r="I178" s="2"/>
      <x:c r="J178" s="2"/>
      <x:c r="K178" s="2"/>
      <x:c r="L178" s="2"/>
      <x:c r="M178" s="2"/>
      <x:c r="N178" s="2"/>
      <x:c r="O178" s="2"/>
      <x:c r="P178" s="2"/>
      <x:c r="Q178" s="2"/>
    </x:row>
    <x:row r="179" ht="23" customHeight="1">
      <x:c r="A179" s="2"/>
      <x:c r="B179" s="2"/>
      <x:c r="C179" s="2"/>
      <x:c r="D179" s="2"/>
      <x:c r="E179" s="2"/>
      <x:c r="F179" s="2"/>
      <x:c r="G179" s="2"/>
      <x:c r="H179" s="2"/>
      <x:c r="I179" s="2"/>
      <x:c r="J179" s="2"/>
      <x:c r="K179" s="2"/>
      <x:c r="L179" s="2"/>
      <x:c r="M179" s="2"/>
      <x:c r="N179" s="2"/>
      <x:c r="O179" s="2"/>
      <x:c r="P179" s="2"/>
      <x:c r="Q179" s="2"/>
    </x:row>
    <x:row r="180" ht="23" customHeight="1">
      <x:c r="A180" s="2"/>
      <x:c r="B180" s="2"/>
      <x:c r="C180" s="2"/>
      <x:c r="D180" s="2"/>
      <x:c r="E180" s="2"/>
      <x:c r="F180" s="2"/>
      <x:c r="G180" s="2"/>
      <x:c r="H180" s="2"/>
      <x:c r="I180" s="2"/>
      <x:c r="J180" s="2"/>
      <x:c r="K180" s="2"/>
      <x:c r="L180" s="2"/>
      <x:c r="M180" s="2"/>
      <x:c r="N180" s="2"/>
      <x:c r="O180" s="2"/>
      <x:c r="P180" s="2"/>
      <x:c r="Q180" s="2"/>
    </x:row>
    <x:row r="181" ht="23" customHeight="1">
      <x:c r="A181" s="2"/>
      <x:c r="B181" s="2"/>
      <x:c r="C181" s="2"/>
      <x:c r="D181" s="2"/>
      <x:c r="E181" s="2"/>
      <x:c r="F181" s="2"/>
      <x:c r="G181" s="2"/>
      <x:c r="H181" s="2"/>
      <x:c r="I181" s="2"/>
      <x:c r="J181" s="2"/>
      <x:c r="K181" s="2"/>
      <x:c r="L181" s="2"/>
      <x:c r="M181" s="2"/>
      <x:c r="N181" s="2"/>
      <x:c r="O181" s="2"/>
      <x:c r="P181" s="2"/>
      <x:c r="Q181" s="2"/>
    </x:row>
    <x:row r="182" ht="23" customHeight="1">
      <x:c r="A182" s="2"/>
      <x:c r="B182" s="2"/>
      <x:c r="C182" s="2"/>
      <x:c r="D182" s="2"/>
      <x:c r="E182" s="2"/>
      <x:c r="F182" s="2"/>
      <x:c r="G182" s="2"/>
      <x:c r="H182" s="2"/>
      <x:c r="I182" s="2"/>
      <x:c r="J182" s="2"/>
      <x:c r="K182" s="2"/>
      <x:c r="L182" s="2"/>
      <x:c r="M182" s="2"/>
      <x:c r="N182" s="2"/>
      <x:c r="O182" s="2"/>
      <x:c r="P182" s="2"/>
      <x:c r="Q182" s="2"/>
    </x:row>
    <x:row r="183" ht="23" customHeight="1">
      <x:c r="A183" s="2"/>
      <x:c r="B183" s="2"/>
      <x:c r="C183" s="2"/>
      <x:c r="D183" s="2"/>
      <x:c r="E183" s="2"/>
      <x:c r="F183" s="2"/>
      <x:c r="G183" s="2"/>
      <x:c r="H183" s="2"/>
      <x:c r="I183" s="2"/>
      <x:c r="J183" s="2"/>
      <x:c r="K183" s="2"/>
      <x:c r="L183" s="2"/>
      <x:c r="M183" s="2"/>
      <x:c r="N183" s="2"/>
      <x:c r="O183" s="2"/>
      <x:c r="P183" s="2"/>
      <x:c r="Q183" s="2"/>
    </x:row>
    <x:row r="184" ht="23" customHeight="1">
      <x:c r="A184" s="2"/>
      <x:c r="B184" s="2"/>
      <x:c r="C184" s="2"/>
      <x:c r="D184" s="2"/>
      <x:c r="E184" s="2"/>
      <x:c r="F184" s="2"/>
      <x:c r="G184" s="2"/>
      <x:c r="H184" s="2"/>
      <x:c r="I184" s="2"/>
      <x:c r="J184" s="2"/>
      <x:c r="K184" s="2"/>
      <x:c r="L184" s="2"/>
      <x:c r="M184" s="2"/>
      <x:c r="N184" s="2"/>
      <x:c r="O184" s="2"/>
      <x:c r="P184" s="2"/>
      <x:c r="Q184" s="2"/>
    </x:row>
    <x:row r="185" ht="23" customHeight="1">
      <x:c r="A185" s="2"/>
      <x:c r="B185" s="2"/>
      <x:c r="C185" s="2"/>
      <x:c r="D185" s="2"/>
      <x:c r="E185" s="2"/>
      <x:c r="F185" s="2"/>
      <x:c r="G185" s="2"/>
      <x:c r="H185" s="2"/>
      <x:c r="I185" s="2"/>
      <x:c r="J185" s="2"/>
      <x:c r="K185" s="2"/>
      <x:c r="L185" s="2"/>
      <x:c r="M185" s="2"/>
      <x:c r="N185" s="2"/>
      <x:c r="O185" s="2"/>
      <x:c r="P185" s="2"/>
      <x:c r="Q185" s="2"/>
    </x:row>
    <x:row r="186" ht="23" customHeight="1">
      <x:c r="A186" s="2"/>
      <x:c r="B186" s="2"/>
      <x:c r="C186" s="2"/>
      <x:c r="D186" s="2"/>
      <x:c r="E186" s="2"/>
      <x:c r="F186" s="2"/>
      <x:c r="G186" s="2"/>
      <x:c r="H186" s="2"/>
      <x:c r="I186" s="2"/>
      <x:c r="J186" s="2"/>
      <x:c r="K186" s="2"/>
      <x:c r="L186" s="2"/>
      <x:c r="M186" s="2"/>
      <x:c r="N186" s="2"/>
      <x:c r="O186" s="2"/>
      <x:c r="P186" s="2"/>
      <x:c r="Q186" s="2"/>
    </x:row>
    <x:row r="187" ht="23" customHeight="1">
      <x:c r="A187" s="2"/>
      <x:c r="B187" s="2"/>
      <x:c r="C187" s="2"/>
      <x:c r="D187" s="2"/>
      <x:c r="E187" s="2"/>
      <x:c r="F187" s="2"/>
      <x:c r="G187" s="2"/>
      <x:c r="H187" s="2"/>
      <x:c r="I187" s="2"/>
      <x:c r="J187" s="2"/>
      <x:c r="K187" s="2"/>
      <x:c r="L187" s="2"/>
      <x:c r="M187" s="2"/>
      <x:c r="N187" s="2"/>
      <x:c r="O187" s="2"/>
      <x:c r="P187" s="2"/>
      <x:c r="Q187" s="2"/>
    </x:row>
    <x:row r="188" ht="23" customHeight="1">
      <x:c r="A188" s="2"/>
      <x:c r="B188" s="2"/>
      <x:c r="C188" s="2"/>
      <x:c r="D188" s="2"/>
      <x:c r="E188" s="2"/>
      <x:c r="F188" s="2"/>
      <x:c r="G188" s="2"/>
      <x:c r="H188" s="2"/>
      <x:c r="I188" s="2"/>
      <x:c r="J188" s="2"/>
      <x:c r="K188" s="2"/>
      <x:c r="L188" s="2"/>
      <x:c r="M188" s="2"/>
      <x:c r="N188" s="2"/>
      <x:c r="O188" s="2"/>
      <x:c r="P188" s="2"/>
      <x:c r="Q188" s="2"/>
    </x:row>
    <x:row r="189" ht="23" customHeight="1">
      <x:c r="A189" s="2"/>
      <x:c r="B189" s="2"/>
      <x:c r="C189" s="2"/>
      <x:c r="D189" s="2"/>
      <x:c r="E189" s="2"/>
      <x:c r="F189" s="2"/>
      <x:c r="G189" s="2"/>
      <x:c r="H189" s="2"/>
      <x:c r="I189" s="2"/>
      <x:c r="J189" s="2"/>
      <x:c r="K189" s="2"/>
      <x:c r="L189" s="2"/>
      <x:c r="M189" s="2"/>
      <x:c r="N189" s="2"/>
      <x:c r="O189" s="2"/>
      <x:c r="P189" s="2"/>
      <x:c r="Q189" s="2"/>
    </x:row>
    <x:row r="190" ht="23" customHeight="1">
      <x:c r="A190" s="2"/>
      <x:c r="B190" s="2"/>
      <x:c r="C190" s="2"/>
      <x:c r="D190" s="2"/>
      <x:c r="E190" s="2"/>
      <x:c r="F190" s="2"/>
      <x:c r="G190" s="2"/>
      <x:c r="H190" s="2"/>
      <x:c r="I190" s="2"/>
      <x:c r="J190" s="2"/>
      <x:c r="K190" s="2"/>
      <x:c r="L190" s="2"/>
      <x:c r="M190" s="2"/>
      <x:c r="N190" s="2"/>
      <x:c r="O190" s="2"/>
      <x:c r="P190" s="2"/>
      <x:c r="Q190" s="2"/>
    </x:row>
    <x:row r="191" ht="23" customHeight="1">
      <x:c r="A191" s="2"/>
      <x:c r="B191" s="2"/>
      <x:c r="C191" s="2"/>
      <x:c r="D191" s="2"/>
      <x:c r="E191" s="2"/>
      <x:c r="F191" s="2"/>
      <x:c r="G191" s="2"/>
      <x:c r="H191" s="2"/>
      <x:c r="I191" s="2"/>
      <x:c r="J191" s="2"/>
      <x:c r="K191" s="2"/>
      <x:c r="L191" s="2"/>
      <x:c r="M191" s="2"/>
      <x:c r="N191" s="2"/>
      <x:c r="O191" s="2"/>
      <x:c r="P191" s="2"/>
      <x:c r="Q191" s="2"/>
    </x:row>
    <x:row r="192" ht="23" customHeight="1">
      <x:c r="A192" s="2"/>
      <x:c r="B192" s="2"/>
      <x:c r="C192" s="2"/>
      <x:c r="D192" s="2"/>
      <x:c r="E192" s="2"/>
      <x:c r="F192" s="2"/>
      <x:c r="G192" s="2"/>
      <x:c r="H192" s="2"/>
      <x:c r="I192" s="2"/>
      <x:c r="J192" s="2"/>
      <x:c r="K192" s="2"/>
      <x:c r="L192" s="2"/>
      <x:c r="M192" s="2"/>
      <x:c r="N192" s="2"/>
      <x:c r="O192" s="2"/>
      <x:c r="P192" s="2"/>
      <x:c r="Q192" s="2"/>
    </x:row>
    <x:row r="193" ht="23" customHeight="1">
      <x:c r="A193" s="2"/>
      <x:c r="B193" s="2"/>
      <x:c r="C193" s="2"/>
      <x:c r="D193" s="2"/>
      <x:c r="E193" s="2"/>
      <x:c r="F193" s="2"/>
      <x:c r="G193" s="2"/>
      <x:c r="H193" s="2"/>
      <x:c r="I193" s="2"/>
      <x:c r="J193" s="2"/>
      <x:c r="K193" s="2"/>
      <x:c r="L193" s="2"/>
      <x:c r="M193" s="2"/>
      <x:c r="N193" s="2"/>
      <x:c r="O193" s="2"/>
      <x:c r="P193" s="2"/>
      <x:c r="Q193" s="2"/>
    </x:row>
    <x:row r="194" ht="23" customHeight="1">
      <x:c r="A194" s="2"/>
      <x:c r="B194" s="2"/>
      <x:c r="C194" s="2"/>
      <x:c r="D194" s="2"/>
      <x:c r="E194" s="2"/>
      <x:c r="F194" s="2"/>
      <x:c r="G194" s="2"/>
      <x:c r="H194" s="2"/>
      <x:c r="I194" s="2"/>
      <x:c r="J194" s="2"/>
      <x:c r="K194" s="2"/>
      <x:c r="L194" s="2"/>
      <x:c r="M194" s="2"/>
      <x:c r="N194" s="2"/>
      <x:c r="O194" s="2"/>
      <x:c r="P194" s="2"/>
      <x:c r="Q194" s="2"/>
    </x:row>
    <x:row r="195" ht="23" customHeight="1">
      <x:c r="A195" s="2"/>
      <x:c r="B195" s="2"/>
      <x:c r="C195" s="2"/>
      <x:c r="D195" s="2"/>
      <x:c r="E195" s="2"/>
      <x:c r="F195" s="2"/>
      <x:c r="G195" s="2"/>
      <x:c r="H195" s="2"/>
      <x:c r="I195" s="2"/>
      <x:c r="J195" s="2"/>
      <x:c r="K195" s="2"/>
      <x:c r="L195" s="2"/>
      <x:c r="M195" s="2"/>
      <x:c r="N195" s="2"/>
      <x:c r="O195" s="2"/>
      <x:c r="P195" s="2"/>
      <x:c r="Q195" s="2"/>
    </x:row>
    <x:row r="196" ht="23" customHeight="1">
      <x:c r="A196" s="2"/>
      <x:c r="B196" s="2"/>
      <x:c r="C196" s="2"/>
      <x:c r="D196" s="2"/>
      <x:c r="E196" s="2"/>
      <x:c r="F196" s="2"/>
      <x:c r="G196" s="2"/>
      <x:c r="H196" s="2"/>
      <x:c r="I196" s="2"/>
      <x:c r="J196" s="2"/>
      <x:c r="K196" s="2"/>
      <x:c r="L196" s="2"/>
      <x:c r="M196" s="2"/>
      <x:c r="N196" s="2"/>
      <x:c r="O196" s="2"/>
      <x:c r="P196" s="2"/>
      <x:c r="Q196" s="2"/>
    </x:row>
    <x:row r="197" ht="23" customHeight="1">
      <x:c r="A197" s="2"/>
      <x:c r="B197" s="2"/>
      <x:c r="C197" s="2"/>
      <x:c r="D197" s="2"/>
      <x:c r="E197" s="2"/>
      <x:c r="F197" s="2"/>
      <x:c r="G197" s="2"/>
      <x:c r="H197" s="2"/>
      <x:c r="I197" s="2"/>
      <x:c r="J197" s="2"/>
      <x:c r="K197" s="2"/>
      <x:c r="L197" s="2"/>
      <x:c r="M197" s="2"/>
      <x:c r="N197" s="2"/>
      <x:c r="O197" s="2"/>
      <x:c r="P197" s="2"/>
      <x:c r="Q197" s="2"/>
    </x:row>
    <x:row r="198" ht="23" customHeight="1">
      <x:c r="A198" s="2"/>
      <x:c r="B198" s="2"/>
      <x:c r="C198" s="2"/>
      <x:c r="D198" s="2"/>
      <x:c r="E198" s="2"/>
      <x:c r="F198" s="2"/>
      <x:c r="G198" s="2"/>
      <x:c r="H198" s="2"/>
      <x:c r="I198" s="2"/>
      <x:c r="J198" s="2"/>
      <x:c r="K198" s="2"/>
      <x:c r="L198" s="2"/>
      <x:c r="M198" s="2"/>
      <x:c r="N198" s="2"/>
      <x:c r="O198" s="2"/>
      <x:c r="P198" s="2"/>
      <x:c r="Q198" s="2"/>
    </x:row>
    <x:row r="199" ht="23" customHeight="1">
      <x:c r="A199" s="2"/>
      <x:c r="B199" s="2"/>
      <x:c r="C199" s="2"/>
      <x:c r="D199" s="2"/>
      <x:c r="E199" s="2"/>
      <x:c r="F199" s="2"/>
      <x:c r="G199" s="2"/>
      <x:c r="H199" s="2"/>
      <x:c r="I199" s="2"/>
      <x:c r="J199" s="2"/>
      <x:c r="K199" s="2"/>
      <x:c r="L199" s="2"/>
      <x:c r="M199" s="2"/>
      <x:c r="N199" s="2"/>
      <x:c r="O199" s="2"/>
      <x:c r="P199" s="2"/>
      <x:c r="Q199" s="2"/>
    </x:row>
    <x:row r="200" ht="23" customHeight="1">
      <x:c r="A200" s="2"/>
      <x:c r="B200" s="2"/>
      <x:c r="C200" s="2"/>
      <x:c r="D200" s="2"/>
      <x:c r="E200" s="2"/>
      <x:c r="F200" s="2"/>
      <x:c r="G200" s="2"/>
      <x:c r="H200" s="2"/>
      <x:c r="I200" s="2"/>
      <x:c r="J200" s="2"/>
      <x:c r="K200" s="2"/>
      <x:c r="L200" s="2"/>
      <x:c r="M200" s="2"/>
      <x:c r="N200" s="2"/>
      <x:c r="O200" s="2"/>
      <x:c r="P200" s="2"/>
      <x:c r="Q200" s="2"/>
    </x:row>
    <x:row r="201" ht="23" customHeight="1">
      <x:c r="A201" s="2"/>
      <x:c r="B201" s="2"/>
      <x:c r="C201" s="2"/>
      <x:c r="D201" s="2"/>
      <x:c r="E201" s="2"/>
      <x:c r="F201" s="2"/>
      <x:c r="G201" s="2"/>
      <x:c r="H201" s="2"/>
      <x:c r="I201" s="2"/>
      <x:c r="J201" s="2"/>
      <x:c r="K201" s="2"/>
      <x:c r="L201" s="2"/>
      <x:c r="M201" s="2"/>
      <x:c r="N201" s="2"/>
      <x:c r="O201" s="2"/>
      <x:c r="P201" s="2"/>
      <x:c r="Q201" s="2"/>
    </x:row>
    <x:row r="202" ht="23" customHeight="1">
      <x:c r="A202" s="2"/>
      <x:c r="B202" s="2"/>
      <x:c r="C202" s="2"/>
      <x:c r="D202" s="2"/>
      <x:c r="E202" s="2"/>
      <x:c r="F202" s="2"/>
      <x:c r="G202" s="2"/>
      <x:c r="H202" s="2"/>
      <x:c r="I202" s="2"/>
      <x:c r="J202" s="2"/>
      <x:c r="K202" s="2"/>
      <x:c r="L202" s="2"/>
      <x:c r="M202" s="2"/>
      <x:c r="N202" s="2"/>
      <x:c r="O202" s="2"/>
      <x:c r="P202" s="2"/>
      <x:c r="Q202" s="2"/>
    </x:row>
    <x:row r="203" ht="23" customHeight="1">
      <x:c r="A203" s="2"/>
      <x:c r="B203" s="2"/>
      <x:c r="C203" s="2"/>
      <x:c r="D203" s="2"/>
      <x:c r="E203" s="2"/>
      <x:c r="F203" s="2"/>
      <x:c r="G203" s="2"/>
      <x:c r="H203" s="2"/>
      <x:c r="I203" s="2"/>
      <x:c r="J203" s="2"/>
      <x:c r="K203" s="2"/>
      <x:c r="L203" s="2"/>
      <x:c r="M203" s="2"/>
      <x:c r="N203" s="2"/>
      <x:c r="O203" s="2"/>
      <x:c r="P203" s="2"/>
      <x:c r="Q203" s="2"/>
    </x:row>
    <x:row r="204" ht="23" customHeight="1">
      <x:c r="A204" s="2"/>
      <x:c r="B204" s="2"/>
      <x:c r="C204" s="2"/>
      <x:c r="D204" s="2"/>
      <x:c r="E204" s="2"/>
      <x:c r="F204" s="2"/>
      <x:c r="G204" s="2"/>
      <x:c r="H204" s="2"/>
      <x:c r="I204" s="2"/>
      <x:c r="J204" s="2"/>
      <x:c r="K204" s="2"/>
      <x:c r="L204" s="2"/>
      <x:c r="M204" s="2"/>
      <x:c r="N204" s="2"/>
      <x:c r="O204" s="2"/>
      <x:c r="P204" s="2"/>
      <x:c r="Q204" s="2"/>
    </x:row>
    <x:row r="205" ht="23" customHeight="1">
      <x:c r="A205" s="2"/>
      <x:c r="B205" s="2"/>
      <x:c r="C205" s="2"/>
      <x:c r="D205" s="2"/>
      <x:c r="E205" s="2"/>
      <x:c r="F205" s="2"/>
      <x:c r="G205" s="2"/>
      <x:c r="H205" s="2"/>
      <x:c r="I205" s="2"/>
      <x:c r="J205" s="2"/>
      <x:c r="K205" s="2"/>
      <x:c r="L205" s="2"/>
      <x:c r="M205" s="2"/>
      <x:c r="N205" s="2"/>
      <x:c r="O205" s="2"/>
      <x:c r="P205" s="2"/>
      <x:c r="Q205" s="2"/>
    </x:row>
    <x:row r="206" ht="23" customHeight="1">
      <x:c r="A206" s="2"/>
      <x:c r="B206" s="2"/>
      <x:c r="C206" s="2"/>
      <x:c r="D206" s="2"/>
      <x:c r="E206" s="2"/>
      <x:c r="F206" s="2"/>
      <x:c r="G206" s="2"/>
      <x:c r="H206" s="2"/>
      <x:c r="I206" s="2"/>
      <x:c r="J206" s="2"/>
      <x:c r="K206" s="2"/>
      <x:c r="L206" s="2"/>
      <x:c r="M206" s="2"/>
      <x:c r="N206" s="2"/>
      <x:c r="O206" s="2"/>
      <x:c r="P206" s="2"/>
      <x:c r="Q206" s="2"/>
    </x:row>
    <x:row r="207" ht="23" customHeight="1">
      <x:c r="A207" s="2"/>
      <x:c r="B207" s="2"/>
      <x:c r="C207" s="2"/>
      <x:c r="D207" s="2"/>
      <x:c r="E207" s="2"/>
      <x:c r="F207" s="2"/>
      <x:c r="G207" s="2"/>
      <x:c r="H207" s="2"/>
      <x:c r="I207" s="2"/>
      <x:c r="J207" s="2"/>
      <x:c r="K207" s="2"/>
      <x:c r="L207" s="2"/>
      <x:c r="M207" s="2"/>
      <x:c r="N207" s="2"/>
      <x:c r="O207" s="2"/>
      <x:c r="P207" s="2"/>
      <x:c r="Q207" s="2"/>
    </x:row>
    <x:row r="208" ht="23" customHeight="1">
      <x:c r="A208" s="2"/>
      <x:c r="B208" s="2"/>
      <x:c r="C208" s="2"/>
      <x:c r="D208" s="2"/>
      <x:c r="E208" s="2"/>
      <x:c r="F208" s="2"/>
      <x:c r="G208" s="2"/>
      <x:c r="H208" s="2"/>
      <x:c r="I208" s="2"/>
      <x:c r="J208" s="2"/>
      <x:c r="K208" s="2"/>
      <x:c r="L208" s="2"/>
      <x:c r="M208" s="2"/>
      <x:c r="N208" s="2"/>
      <x:c r="O208" s="2"/>
      <x:c r="P208" s="2"/>
      <x:c r="Q208" s="2"/>
    </x:row>
    <x:row r="209" ht="23" customHeight="1">
      <x:c r="A209" s="2"/>
      <x:c r="B209" s="2"/>
      <x:c r="C209" s="2"/>
      <x:c r="D209" s="2"/>
      <x:c r="E209" s="2"/>
      <x:c r="F209" s="2"/>
      <x:c r="G209" s="2"/>
      <x:c r="H209" s="2"/>
      <x:c r="I209" s="2"/>
      <x:c r="J209" s="2"/>
      <x:c r="K209" s="2"/>
      <x:c r="L209" s="2"/>
      <x:c r="M209" s="2"/>
      <x:c r="N209" s="2"/>
      <x:c r="O209" s="2"/>
      <x:c r="P209" s="2"/>
      <x:c r="Q209" s="2"/>
    </x:row>
    <x:row r="210" ht="23" customHeight="1">
      <x:c r="A210" s="2"/>
      <x:c r="B210" s="2"/>
      <x:c r="C210" s="2"/>
      <x:c r="D210" s="2"/>
      <x:c r="E210" s="2"/>
      <x:c r="F210" s="2"/>
      <x:c r="G210" s="2"/>
      <x:c r="H210" s="2"/>
      <x:c r="I210" s="2"/>
      <x:c r="J210" s="2"/>
      <x:c r="K210" s="2"/>
      <x:c r="L210" s="2"/>
      <x:c r="M210" s="2"/>
      <x:c r="N210" s="2"/>
      <x:c r="O210" s="2"/>
      <x:c r="P210" s="2"/>
      <x:c r="Q210" s="2"/>
    </x:row>
    <x:row r="211" ht="23" customHeight="1">
      <x:c r="A211" s="2"/>
      <x:c r="B211" s="2"/>
      <x:c r="C211" s="2"/>
      <x:c r="D211" s="2"/>
      <x:c r="E211" s="2"/>
      <x:c r="F211" s="2"/>
      <x:c r="G211" s="2"/>
      <x:c r="H211" s="2"/>
      <x:c r="I211" s="2"/>
      <x:c r="J211" s="2"/>
      <x:c r="K211" s="2"/>
      <x:c r="L211" s="2"/>
      <x:c r="M211" s="2"/>
      <x:c r="N211" s="2"/>
      <x:c r="O211" s="2"/>
      <x:c r="P211" s="2"/>
      <x:c r="Q211" s="2"/>
    </x:row>
    <x:row r="212" ht="23" customHeight="1">
      <x:c r="A212" s="2"/>
      <x:c r="B212" s="2"/>
      <x:c r="C212" s="2"/>
      <x:c r="D212" s="2"/>
      <x:c r="E212" s="2"/>
      <x:c r="F212" s="2"/>
      <x:c r="G212" s="2"/>
      <x:c r="H212" s="2"/>
      <x:c r="I212" s="2"/>
      <x:c r="J212" s="2"/>
      <x:c r="K212" s="2"/>
      <x:c r="L212" s="2"/>
      <x:c r="M212" s="2"/>
      <x:c r="N212" s="2"/>
      <x:c r="O212" s="2"/>
      <x:c r="P212" s="2"/>
      <x:c r="Q212" s="2"/>
    </x:row>
    <x:row r="213" ht="23" customHeight="1">
      <x:c r="A213" s="2"/>
      <x:c r="B213" s="2"/>
      <x:c r="C213" s="2"/>
      <x:c r="D213" s="2"/>
      <x:c r="E213" s="2"/>
      <x:c r="F213" s="2"/>
      <x:c r="G213" s="2"/>
      <x:c r="H213" s="2"/>
      <x:c r="I213" s="2"/>
      <x:c r="J213" s="2"/>
      <x:c r="K213" s="2"/>
      <x:c r="L213" s="2"/>
      <x:c r="M213" s="2"/>
      <x:c r="N213" s="2"/>
      <x:c r="O213" s="2"/>
      <x:c r="P213" s="2"/>
      <x:c r="Q213" s="2"/>
    </x:row>
    <x:row r="214" ht="23" customHeight="1">
      <x:c r="A214" s="2"/>
      <x:c r="B214" s="2"/>
      <x:c r="C214" s="2"/>
      <x:c r="D214" s="2"/>
      <x:c r="E214" s="2"/>
      <x:c r="F214" s="2"/>
      <x:c r="G214" s="2"/>
      <x:c r="H214" s="2"/>
      <x:c r="I214" s="2"/>
      <x:c r="J214" s="2"/>
      <x:c r="K214" s="2"/>
      <x:c r="L214" s="2"/>
      <x:c r="M214" s="2"/>
      <x:c r="N214" s="2"/>
      <x:c r="O214" s="2"/>
      <x:c r="P214" s="2"/>
      <x:c r="Q214" s="2"/>
    </x:row>
    <x:row r="215" ht="23" customHeight="1">
      <x:c r="A215" s="2"/>
      <x:c r="B215" s="2"/>
      <x:c r="C215" s="2"/>
      <x:c r="D215" s="2"/>
      <x:c r="E215" s="2"/>
      <x:c r="F215" s="2"/>
      <x:c r="G215" s="2"/>
      <x:c r="H215" s="2"/>
      <x:c r="I215" s="2"/>
      <x:c r="J215" s="2"/>
      <x:c r="K215" s="2"/>
      <x:c r="L215" s="2"/>
      <x:c r="M215" s="2"/>
      <x:c r="N215" s="2"/>
      <x:c r="O215" s="2"/>
      <x:c r="P215" s="2"/>
      <x:c r="Q215" s="2"/>
    </x:row>
    <x:row r="216" ht="23" customHeight="1">
      <x:c r="A216" s="2"/>
      <x:c r="B216" s="2"/>
      <x:c r="C216" s="2"/>
      <x:c r="D216" s="2"/>
      <x:c r="E216" s="2"/>
      <x:c r="F216" s="2"/>
      <x:c r="G216" s="2"/>
      <x:c r="H216" s="2"/>
      <x:c r="I216" s="2"/>
      <x:c r="J216" s="2"/>
      <x:c r="K216" s="2"/>
      <x:c r="L216" s="2"/>
      <x:c r="M216" s="2"/>
      <x:c r="N216" s="2"/>
      <x:c r="O216" s="2"/>
      <x:c r="P216" s="2"/>
      <x:c r="Q216" s="2"/>
    </x:row>
    <x:row r="217" ht="23" customHeight="1">
      <x:c r="A217" s="2"/>
      <x:c r="B217" s="2"/>
      <x:c r="C217" s="2"/>
      <x:c r="D217" s="2"/>
      <x:c r="E217" s="2"/>
      <x:c r="F217" s="2"/>
      <x:c r="G217" s="2"/>
      <x:c r="H217" s="2"/>
      <x:c r="I217" s="2"/>
      <x:c r="J217" s="2"/>
      <x:c r="K217" s="2"/>
      <x:c r="L217" s="2"/>
      <x:c r="M217" s="2"/>
      <x:c r="N217" s="2"/>
      <x:c r="O217" s="2"/>
      <x:c r="P217" s="2"/>
      <x:c r="Q217" s="2"/>
    </x:row>
    <x:row r="218" ht="23" customHeight="1">
      <x:c r="A218" s="2"/>
      <x:c r="B218" s="2"/>
      <x:c r="C218" s="2"/>
      <x:c r="D218" s="2"/>
      <x:c r="E218" s="2"/>
      <x:c r="F218" s="2"/>
      <x:c r="G218" s="2"/>
      <x:c r="H218" s="2"/>
      <x:c r="I218" s="2"/>
      <x:c r="J218" s="2"/>
      <x:c r="K218" s="2"/>
      <x:c r="L218" s="2"/>
      <x:c r="M218" s="2"/>
      <x:c r="N218" s="2"/>
      <x:c r="O218" s="2"/>
      <x:c r="P218" s="2"/>
      <x:c r="Q218" s="2"/>
    </x:row>
    <x:row r="219" ht="23" customHeight="1">
      <x:c r="A219" s="2"/>
      <x:c r="B219" s="2"/>
      <x:c r="C219" s="2"/>
      <x:c r="D219" s="2"/>
      <x:c r="E219" s="2"/>
      <x:c r="F219" s="2"/>
      <x:c r="G219" s="2"/>
      <x:c r="H219" s="2"/>
      <x:c r="I219" s="2"/>
      <x:c r="J219" s="2"/>
      <x:c r="K219" s="2"/>
      <x:c r="L219" s="2"/>
      <x:c r="M219" s="2"/>
      <x:c r="N219" s="2"/>
      <x:c r="O219" s="2"/>
      <x:c r="P219" s="2"/>
      <x:c r="Q219" s="2"/>
    </x:row>
    <x:row r="220" ht="23" customHeight="1">
      <x:c r="A220" s="2"/>
      <x:c r="B220" s="2"/>
      <x:c r="C220" s="2"/>
      <x:c r="D220" s="2"/>
      <x:c r="E220" s="2"/>
      <x:c r="F220" s="2"/>
      <x:c r="G220" s="2"/>
      <x:c r="H220" s="2"/>
      <x:c r="I220" s="2"/>
      <x:c r="J220" s="2"/>
      <x:c r="K220" s="2"/>
      <x:c r="L220" s="2"/>
      <x:c r="M220" s="2"/>
      <x:c r="N220" s="2"/>
      <x:c r="O220" s="2"/>
      <x:c r="P220" s="2"/>
      <x:c r="Q220" s="2"/>
    </x:row>
    <x:row r="221" ht="23" customHeight="1">
      <x:c r="A221" s="2"/>
      <x:c r="B221" s="2"/>
      <x:c r="C221" s="2"/>
      <x:c r="D221" s="2"/>
      <x:c r="E221" s="2"/>
      <x:c r="F221" s="2"/>
      <x:c r="G221" s="2"/>
      <x:c r="H221" s="2"/>
      <x:c r="I221" s="2"/>
      <x:c r="J221" s="2"/>
      <x:c r="K221" s="2"/>
      <x:c r="L221" s="2"/>
      <x:c r="M221" s="2"/>
      <x:c r="N221" s="2"/>
      <x:c r="O221" s="2"/>
      <x:c r="P221" s="2"/>
      <x:c r="Q221" s="2"/>
    </x:row>
    <x:row r="222" ht="23" customHeight="1">
      <x:c r="A222" s="2"/>
      <x:c r="B222" s="2"/>
      <x:c r="C222" s="2"/>
      <x:c r="D222" s="2"/>
      <x:c r="E222" s="2"/>
      <x:c r="F222" s="2"/>
      <x:c r="G222" s="2"/>
      <x:c r="H222" s="2"/>
      <x:c r="I222" s="2"/>
      <x:c r="J222" s="2"/>
      <x:c r="K222" s="2"/>
      <x:c r="L222" s="2"/>
      <x:c r="M222" s="2"/>
      <x:c r="N222" s="2"/>
      <x:c r="O222" s="2"/>
      <x:c r="P222" s="2"/>
      <x:c r="Q222" s="2"/>
    </x:row>
    <x:row r="223" ht="23" customHeight="1">
      <x:c r="A223" s="2"/>
      <x:c r="B223" s="2"/>
      <x:c r="C223" s="2"/>
      <x:c r="D223" s="2"/>
      <x:c r="E223" s="2"/>
      <x:c r="F223" s="2"/>
      <x:c r="G223" s="2"/>
      <x:c r="H223" s="2"/>
      <x:c r="I223" s="2"/>
      <x:c r="J223" s="2"/>
      <x:c r="K223" s="2"/>
      <x:c r="L223" s="2"/>
      <x:c r="M223" s="2"/>
      <x:c r="N223" s="2"/>
      <x:c r="O223" s="2"/>
      <x:c r="P223" s="2"/>
      <x:c r="Q223" s="2"/>
    </x:row>
    <x:row r="224" ht="23" customHeight="1">
      <x:c r="A224" s="2"/>
      <x:c r="B224" s="2"/>
      <x:c r="C224" s="2"/>
      <x:c r="D224" s="2"/>
      <x:c r="E224" s="2"/>
      <x:c r="F224" s="2"/>
      <x:c r="G224" s="2"/>
      <x:c r="H224" s="2"/>
      <x:c r="I224" s="2"/>
      <x:c r="J224" s="2"/>
      <x:c r="K224" s="2"/>
      <x:c r="L224" s="2"/>
      <x:c r="M224" s="2"/>
      <x:c r="N224" s="2"/>
      <x:c r="O224" s="2"/>
      <x:c r="P224" s="2"/>
      <x:c r="Q224" s="2"/>
    </x:row>
    <x:row r="225" ht="23" customHeight="1">
      <x:c r="A225" s="2"/>
      <x:c r="B225" s="2"/>
      <x:c r="C225" s="2"/>
      <x:c r="D225" s="2"/>
      <x:c r="E225" s="2"/>
      <x:c r="F225" s="2"/>
      <x:c r="G225" s="2"/>
      <x:c r="H225" s="2"/>
      <x:c r="I225" s="2"/>
      <x:c r="J225" s="2"/>
      <x:c r="K225" s="2"/>
      <x:c r="L225" s="2"/>
      <x:c r="M225" s="2"/>
      <x:c r="N225" s="2"/>
      <x:c r="O225" s="2"/>
      <x:c r="P225" s="2"/>
      <x:c r="Q225" s="2"/>
    </x:row>
    <x:row r="226" ht="23" customHeight="1">
      <x:c r="A226" s="2"/>
      <x:c r="B226" s="2"/>
      <x:c r="C226" s="2"/>
      <x:c r="D226" s="2"/>
      <x:c r="E226" s="2"/>
      <x:c r="F226" s="2"/>
      <x:c r="G226" s="2"/>
      <x:c r="H226" s="2"/>
      <x:c r="I226" s="2"/>
      <x:c r="J226" s="2"/>
      <x:c r="K226" s="2"/>
      <x:c r="L226" s="2"/>
      <x:c r="M226" s="2"/>
      <x:c r="N226" s="2"/>
      <x:c r="O226" s="2"/>
      <x:c r="P226" s="2"/>
      <x:c r="Q226" s="2"/>
    </x:row>
    <x:row r="227" ht="23" customHeight="1">
      <x:c r="A227" s="2"/>
      <x:c r="B227" s="2"/>
      <x:c r="C227" s="2"/>
      <x:c r="D227" s="2"/>
      <x:c r="E227" s="2"/>
      <x:c r="F227" s="2"/>
      <x:c r="G227" s="2"/>
      <x:c r="H227" s="2"/>
      <x:c r="I227" s="2"/>
      <x:c r="J227" s="2"/>
      <x:c r="K227" s="2"/>
      <x:c r="L227" s="2"/>
      <x:c r="M227" s="2"/>
      <x:c r="N227" s="2"/>
      <x:c r="O227" s="2"/>
      <x:c r="P227" s="2"/>
      <x:c r="Q227" s="2"/>
    </x:row>
    <x:row r="228" ht="23" customHeight="1">
      <x:c r="A228" s="2"/>
      <x:c r="B228" s="2"/>
      <x:c r="C228" s="2"/>
      <x:c r="D228" s="2"/>
      <x:c r="E228" s="2"/>
      <x:c r="F228" s="2"/>
      <x:c r="G228" s="2"/>
      <x:c r="H228" s="2"/>
      <x:c r="I228" s="2"/>
      <x:c r="J228" s="2"/>
      <x:c r="K228" s="2"/>
      <x:c r="L228" s="2"/>
      <x:c r="M228" s="2"/>
      <x:c r="N228" s="2"/>
      <x:c r="O228" s="2"/>
      <x:c r="P228" s="2"/>
      <x:c r="Q228" s="2"/>
    </x:row>
    <x:row r="229" ht="23" customHeight="1">
      <x:c r="A229" s="2"/>
      <x:c r="B229" s="2"/>
      <x:c r="C229" s="2"/>
      <x:c r="D229" s="2"/>
      <x:c r="E229" s="2"/>
      <x:c r="F229" s="2"/>
      <x:c r="G229" s="2"/>
      <x:c r="H229" s="2"/>
      <x:c r="I229" s="2"/>
      <x:c r="J229" s="2"/>
      <x:c r="K229" s="2"/>
      <x:c r="L229" s="2"/>
      <x:c r="M229" s="2"/>
      <x:c r="N229" s="2"/>
      <x:c r="O229" s="2"/>
      <x:c r="P229" s="2"/>
      <x:c r="Q229" s="2"/>
    </x:row>
    <x:row r="230" ht="23" customHeight="1">
      <x:c r="A230" s="2"/>
      <x:c r="B230" s="2"/>
      <x:c r="C230" s="2"/>
      <x:c r="D230" s="2"/>
      <x:c r="E230" s="2"/>
      <x:c r="F230" s="2"/>
      <x:c r="G230" s="2"/>
      <x:c r="H230" s="2"/>
      <x:c r="I230" s="2"/>
      <x:c r="J230" s="2"/>
      <x:c r="K230" s="2"/>
      <x:c r="L230" s="2"/>
      <x:c r="M230" s="2"/>
      <x:c r="N230" s="2"/>
      <x:c r="O230" s="2"/>
      <x:c r="P230" s="2"/>
      <x:c r="Q230" s="2"/>
    </x:row>
    <x:row r="231" ht="23" customHeight="1">
      <x:c r="A231" s="2"/>
      <x:c r="B231" s="2"/>
      <x:c r="C231" s="2"/>
      <x:c r="D231" s="2"/>
      <x:c r="E231" s="2"/>
      <x:c r="F231" s="2"/>
      <x:c r="G231" s="2"/>
      <x:c r="H231" s="2"/>
      <x:c r="I231" s="2"/>
      <x:c r="J231" s="2"/>
      <x:c r="K231" s="2"/>
      <x:c r="L231" s="2"/>
      <x:c r="M231" s="2"/>
      <x:c r="N231" s="2"/>
      <x:c r="O231" s="2"/>
      <x:c r="P231" s="2"/>
      <x:c r="Q231" s="2"/>
    </x:row>
    <x:row r="232" ht="23" customHeight="1">
      <x:c r="A232" s="2"/>
      <x:c r="B232" s="2"/>
      <x:c r="C232" s="2"/>
      <x:c r="D232" s="2"/>
      <x:c r="E232" s="2"/>
      <x:c r="F232" s="2"/>
      <x:c r="G232" s="2"/>
      <x:c r="H232" s="2"/>
      <x:c r="I232" s="2"/>
      <x:c r="J232" s="2"/>
      <x:c r="K232" s="2"/>
      <x:c r="L232" s="2"/>
      <x:c r="M232" s="2"/>
      <x:c r="N232" s="2"/>
      <x:c r="O232" s="2"/>
      <x:c r="P232" s="2"/>
      <x:c r="Q232" s="2"/>
    </x:row>
    <x:row r="233" ht="23" customHeight="1">
      <x:c r="A233" s="2"/>
      <x:c r="B233" s="2"/>
      <x:c r="C233" s="2"/>
      <x:c r="D233" s="2"/>
      <x:c r="E233" s="2"/>
      <x:c r="F233" s="2"/>
      <x:c r="G233" s="2"/>
      <x:c r="H233" s="2"/>
      <x:c r="I233" s="2"/>
      <x:c r="J233" s="2"/>
      <x:c r="K233" s="2"/>
      <x:c r="L233" s="2"/>
      <x:c r="M233" s="2"/>
      <x:c r="N233" s="2"/>
      <x:c r="O233" s="2"/>
      <x:c r="P233" s="2"/>
      <x:c r="Q233" s="2"/>
    </x:row>
    <x:row r="234" ht="23" customHeight="1">
      <x:c r="A234" s="2"/>
      <x:c r="B234" s="2"/>
      <x:c r="C234" s="2"/>
      <x:c r="D234" s="2"/>
      <x:c r="E234" s="2"/>
      <x:c r="F234" s="2"/>
      <x:c r="G234" s="2"/>
      <x:c r="H234" s="2"/>
      <x:c r="I234" s="2"/>
      <x:c r="J234" s="2"/>
      <x:c r="K234" s="2"/>
      <x:c r="L234" s="2"/>
      <x:c r="M234" s="2"/>
      <x:c r="N234" s="2"/>
      <x:c r="O234" s="2"/>
      <x:c r="P234" s="2"/>
      <x:c r="Q234" s="2"/>
    </x:row>
    <x:row r="235" ht="23" customHeight="1">
      <x:c r="A235" s="2"/>
      <x:c r="B235" s="2"/>
      <x:c r="C235" s="2"/>
      <x:c r="D235" s="2"/>
      <x:c r="E235" s="2"/>
      <x:c r="F235" s="2"/>
      <x:c r="G235" s="2"/>
      <x:c r="H235" s="2"/>
      <x:c r="I235" s="2"/>
      <x:c r="J235" s="2"/>
      <x:c r="K235" s="2"/>
      <x:c r="L235" s="2"/>
      <x:c r="M235" s="2"/>
      <x:c r="N235" s="2"/>
      <x:c r="O235" s="2"/>
      <x:c r="P235" s="2"/>
      <x:c r="Q235" s="2"/>
    </x:row>
    <x:row r="236" ht="23" customHeight="1">
      <x:c r="A236" s="2"/>
      <x:c r="B236" s="2"/>
      <x:c r="C236" s="2"/>
      <x:c r="D236" s="2"/>
      <x:c r="E236" s="2"/>
      <x:c r="F236" s="2"/>
      <x:c r="G236" s="2"/>
      <x:c r="H236" s="2"/>
      <x:c r="I236" s="2"/>
      <x:c r="J236" s="2"/>
      <x:c r="K236" s="2"/>
      <x:c r="L236" s="2"/>
      <x:c r="M236" s="2"/>
      <x:c r="N236" s="2"/>
      <x:c r="O236" s="2"/>
      <x:c r="P236" s="2"/>
      <x:c r="Q236" s="2"/>
    </x:row>
    <x:row r="237" ht="23" customHeight="1">
      <x:c r="A237" s="2"/>
      <x:c r="B237" s="2"/>
      <x:c r="C237" s="2"/>
      <x:c r="D237" s="2"/>
      <x:c r="E237" s="2"/>
      <x:c r="F237" s="2"/>
      <x:c r="G237" s="2"/>
      <x:c r="H237" s="2"/>
      <x:c r="I237" s="2"/>
      <x:c r="J237" s="2"/>
      <x:c r="K237" s="2"/>
      <x:c r="L237" s="2"/>
      <x:c r="M237" s="2"/>
      <x:c r="N237" s="2"/>
      <x:c r="O237" s="2"/>
      <x:c r="P237" s="2"/>
      <x:c r="Q237" s="2"/>
    </x:row>
    <x:row r="238" ht="23" customHeight="1">
      <x:c r="A238" s="2"/>
      <x:c r="B238" s="2"/>
      <x:c r="C238" s="2"/>
      <x:c r="D238" s="2"/>
      <x:c r="E238" s="2"/>
      <x:c r="F238" s="2"/>
      <x:c r="G238" s="2"/>
      <x:c r="H238" s="2"/>
      <x:c r="I238" s="2"/>
      <x:c r="J238" s="2"/>
      <x:c r="K238" s="2"/>
      <x:c r="L238" s="2"/>
      <x:c r="M238" s="2"/>
      <x:c r="N238" s="2"/>
      <x:c r="O238" s="2"/>
      <x:c r="P238" s="2"/>
      <x:c r="Q238" s="2"/>
    </x:row>
    <x:row r="239" ht="23" customHeight="1">
      <x:c r="A239" s="2"/>
      <x:c r="B239" s="2"/>
      <x:c r="C239" s="2"/>
      <x:c r="D239" s="2"/>
      <x:c r="E239" s="2"/>
      <x:c r="F239" s="2"/>
      <x:c r="G239" s="2"/>
      <x:c r="H239" s="2"/>
      <x:c r="I239" s="2"/>
      <x:c r="J239" s="2"/>
      <x:c r="K239" s="2"/>
      <x:c r="L239" s="2"/>
      <x:c r="M239" s="2"/>
      <x:c r="N239" s="2"/>
      <x:c r="O239" s="2"/>
      <x:c r="P239" s="2"/>
      <x:c r="Q239" s="2"/>
    </x:row>
    <x:row r="240" ht="23" customHeight="1">
      <x:c r="A240" s="2"/>
      <x:c r="B240" s="2"/>
      <x:c r="C240" s="2"/>
      <x:c r="D240" s="2"/>
      <x:c r="E240" s="2"/>
      <x:c r="F240" s="2"/>
      <x:c r="G240" s="2"/>
      <x:c r="H240" s="2"/>
      <x:c r="I240" s="2"/>
      <x:c r="J240" s="2"/>
      <x:c r="K240" s="2"/>
      <x:c r="L240" s="2"/>
      <x:c r="M240" s="2"/>
      <x:c r="N240" s="2"/>
      <x:c r="O240" s="2"/>
      <x:c r="P240" s="2"/>
      <x:c r="Q240" s="2"/>
    </x:row>
    <x:row r="241" ht="23" customHeight="1">
      <x:c r="A241" s="2"/>
      <x:c r="B241" s="2"/>
      <x:c r="C241" s="2"/>
      <x:c r="D241" s="2"/>
      <x:c r="E241" s="2"/>
      <x:c r="F241" s="2"/>
      <x:c r="G241" s="2"/>
      <x:c r="H241" s="2"/>
      <x:c r="I241" s="2"/>
      <x:c r="J241" s="2"/>
      <x:c r="K241" s="2"/>
      <x:c r="L241" s="2"/>
      <x:c r="M241" s="2"/>
      <x:c r="N241" s="2"/>
      <x:c r="O241" s="2"/>
      <x:c r="P241" s="2"/>
      <x:c r="Q241" s="2"/>
    </x:row>
    <x:row r="242" ht="23" customHeight="1">
      <x:c r="A242" s="2"/>
      <x:c r="B242" s="2"/>
      <x:c r="C242" s="2"/>
      <x:c r="D242" s="2"/>
      <x:c r="E242" s="2"/>
      <x:c r="F242" s="2"/>
      <x:c r="G242" s="2"/>
      <x:c r="H242" s="2"/>
      <x:c r="I242" s="2"/>
      <x:c r="J242" s="2"/>
      <x:c r="K242" s="2"/>
      <x:c r="L242" s="2"/>
      <x:c r="M242" s="2"/>
      <x:c r="N242" s="2"/>
      <x:c r="O242" s="2"/>
      <x:c r="P242" s="2"/>
      <x:c r="Q242" s="2"/>
    </x:row>
    <x:row r="243" ht="23" customHeight="1">
      <x:c r="A243" s="2"/>
      <x:c r="B243" s="2"/>
      <x:c r="C243" s="2"/>
      <x:c r="D243" s="2"/>
      <x:c r="E243" s="2"/>
      <x:c r="F243" s="2"/>
      <x:c r="G243" s="2"/>
      <x:c r="H243" s="2"/>
      <x:c r="I243" s="2"/>
      <x:c r="J243" s="2"/>
      <x:c r="K243" s="2"/>
      <x:c r="L243" s="2"/>
      <x:c r="M243" s="2"/>
      <x:c r="N243" s="2"/>
      <x:c r="O243" s="2"/>
      <x:c r="P243" s="2"/>
      <x:c r="Q243" s="2"/>
    </x:row>
    <x:row r="244" ht="23" customHeight="1">
      <x:c r="A244" s="2"/>
      <x:c r="B244" s="2"/>
      <x:c r="C244" s="2"/>
      <x:c r="D244" s="2"/>
      <x:c r="E244" s="2"/>
      <x:c r="F244" s="2"/>
      <x:c r="G244" s="2"/>
      <x:c r="H244" s="2"/>
      <x:c r="I244" s="2"/>
      <x:c r="J244" s="2"/>
      <x:c r="K244" s="2"/>
      <x:c r="L244" s="2"/>
      <x:c r="M244" s="2"/>
      <x:c r="N244" s="2"/>
      <x:c r="O244" s="2"/>
      <x:c r="P244" s="2"/>
      <x:c r="Q244" s="2"/>
    </x:row>
    <x:row r="245" ht="23" customHeight="1">
      <x:c r="A245" s="2"/>
      <x:c r="B245" s="2"/>
      <x:c r="C245" s="2"/>
      <x:c r="D245" s="2"/>
      <x:c r="E245" s="2"/>
      <x:c r="F245" s="2"/>
      <x:c r="G245" s="2"/>
      <x:c r="H245" s="2"/>
      <x:c r="I245" s="2"/>
      <x:c r="J245" s="2"/>
      <x:c r="K245" s="2"/>
      <x:c r="L245" s="2"/>
      <x:c r="M245" s="2"/>
      <x:c r="N245" s="2"/>
      <x:c r="O245" s="2"/>
      <x:c r="P245" s="2"/>
      <x:c r="Q245" s="2"/>
    </x:row>
    <x:row r="246" ht="23" customHeight="1">
      <x:c r="A246" s="2"/>
      <x:c r="B246" s="2"/>
      <x:c r="C246" s="2"/>
      <x:c r="D246" s="2"/>
      <x:c r="E246" s="2"/>
      <x:c r="F246" s="2"/>
      <x:c r="G246" s="2"/>
      <x:c r="H246" s="2"/>
      <x:c r="I246" s="2"/>
      <x:c r="J246" s="2"/>
      <x:c r="K246" s="2"/>
      <x:c r="L246" s="2"/>
      <x:c r="M246" s="2"/>
      <x:c r="N246" s="2"/>
      <x:c r="O246" s="2"/>
      <x:c r="P246" s="2"/>
      <x:c r="Q246" s="2"/>
    </x:row>
    <x:row r="247" ht="23" customHeight="1">
      <x:c r="A247" s="2"/>
      <x:c r="B247" s="2"/>
      <x:c r="C247" s="2"/>
      <x:c r="D247" s="2"/>
      <x:c r="E247" s="2"/>
      <x:c r="F247" s="2"/>
      <x:c r="G247" s="2"/>
      <x:c r="H247" s="2"/>
      <x:c r="I247" s="2"/>
      <x:c r="J247" s="2"/>
      <x:c r="K247" s="2"/>
      <x:c r="L247" s="2"/>
      <x:c r="M247" s="2"/>
      <x:c r="N247" s="2"/>
      <x:c r="O247" s="2"/>
      <x:c r="P247" s="2"/>
      <x:c r="Q247" s="2"/>
    </x:row>
    <x:row r="248" ht="23" customHeight="1">
      <x:c r="A248" s="2"/>
      <x:c r="B248" s="2"/>
      <x:c r="C248" s="2"/>
      <x:c r="D248" s="2"/>
      <x:c r="E248" s="2"/>
      <x:c r="F248" s="2"/>
      <x:c r="G248" s="2"/>
      <x:c r="H248" s="2"/>
      <x:c r="I248" s="2"/>
      <x:c r="J248" s="2"/>
      <x:c r="K248" s="2"/>
      <x:c r="L248" s="2"/>
      <x:c r="M248" s="2"/>
      <x:c r="N248" s="2"/>
      <x:c r="O248" s="2"/>
      <x:c r="P248" s="2"/>
      <x:c r="Q248" s="2"/>
    </x:row>
    <x:row r="249" ht="23" customHeight="1">
      <x:c r="A249" s="2"/>
      <x:c r="B249" s="2"/>
      <x:c r="C249" s="2"/>
      <x:c r="D249" s="2"/>
      <x:c r="E249" s="2"/>
      <x:c r="F249" s="2"/>
      <x:c r="G249" s="2"/>
      <x:c r="H249" s="2"/>
      <x:c r="I249" s="2"/>
      <x:c r="J249" s="2"/>
      <x:c r="K249" s="2"/>
      <x:c r="L249" s="2"/>
      <x:c r="M249" s="2"/>
      <x:c r="N249" s="2"/>
      <x:c r="O249" s="2"/>
      <x:c r="P249" s="2"/>
      <x:c r="Q249" s="2"/>
    </x:row>
    <x:row r="250" ht="23" customHeight="1">
      <x:c r="A250" s="2"/>
      <x:c r="B250" s="2"/>
      <x:c r="C250" s="2"/>
      <x:c r="D250" s="2"/>
      <x:c r="E250" s="2"/>
      <x:c r="F250" s="2"/>
      <x:c r="G250" s="2"/>
      <x:c r="H250" s="2"/>
      <x:c r="I250" s="2"/>
      <x:c r="J250" s="2"/>
      <x:c r="K250" s="2"/>
      <x:c r="L250" s="2"/>
      <x:c r="M250" s="2"/>
      <x:c r="N250" s="2"/>
      <x:c r="O250" s="2"/>
      <x:c r="P250" s="2"/>
      <x:c r="Q250" s="2"/>
    </x:row>
    <x:row r="251" ht="23" customHeight="1">
      <x:c r="A251" s="2"/>
      <x:c r="B251" s="2"/>
      <x:c r="C251" s="2"/>
      <x:c r="D251" s="2"/>
      <x:c r="E251" s="2"/>
      <x:c r="F251" s="2"/>
      <x:c r="G251" s="2"/>
      <x:c r="H251" s="2"/>
      <x:c r="I251" s="2"/>
      <x:c r="J251" s="2"/>
      <x:c r="K251" s="2"/>
      <x:c r="L251" s="2"/>
      <x:c r="M251" s="2"/>
      <x:c r="N251" s="2"/>
      <x:c r="O251" s="2"/>
      <x:c r="P251" s="2"/>
      <x:c r="Q251" s="2"/>
    </x:row>
    <x:row r="252" ht="23" customHeight="1">
      <x:c r="A252" s="2"/>
      <x:c r="B252" s="2"/>
      <x:c r="C252" s="2"/>
      <x:c r="D252" s="2"/>
      <x:c r="E252" s="2"/>
      <x:c r="F252" s="2"/>
      <x:c r="G252" s="2"/>
      <x:c r="H252" s="2"/>
      <x:c r="I252" s="2"/>
      <x:c r="J252" s="2"/>
      <x:c r="K252" s="2"/>
      <x:c r="L252" s="2"/>
      <x:c r="M252" s="2"/>
      <x:c r="N252" s="2"/>
      <x:c r="O252" s="2"/>
      <x:c r="P252" s="2"/>
      <x:c r="Q252" s="2"/>
    </x:row>
    <x:row r="253" ht="23" customHeight="1">
      <x:c r="A253" s="2"/>
      <x:c r="B253" s="2"/>
      <x:c r="C253" s="2"/>
      <x:c r="D253" s="2"/>
      <x:c r="E253" s="2"/>
      <x:c r="F253" s="2"/>
      <x:c r="G253" s="2"/>
      <x:c r="H253" s="2"/>
      <x:c r="I253" s="2"/>
      <x:c r="J253" s="2"/>
      <x:c r="K253" s="2"/>
      <x:c r="L253" s="2"/>
      <x:c r="M253" s="2"/>
      <x:c r="N253" s="2"/>
      <x:c r="O253" s="2"/>
      <x:c r="P253" s="2"/>
      <x:c r="Q253" s="2"/>
    </x:row>
    <x:row r="254" ht="23" customHeight="1">
      <x:c r="A254" s="2"/>
      <x:c r="B254" s="2"/>
      <x:c r="C254" s="2"/>
      <x:c r="D254" s="2"/>
      <x:c r="E254" s="2"/>
      <x:c r="F254" s="2"/>
      <x:c r="G254" s="2"/>
      <x:c r="H254" s="2"/>
      <x:c r="I254" s="2"/>
      <x:c r="J254" s="2"/>
      <x:c r="K254" s="2"/>
      <x:c r="L254" s="2"/>
      <x:c r="M254" s="2"/>
      <x:c r="N254" s="2"/>
      <x:c r="O254" s="2"/>
      <x:c r="P254" s="2"/>
      <x:c r="Q254" s="2"/>
    </x:row>
    <x:row r="255" ht="23" customHeight="1">
      <x:c r="A255" s="2"/>
      <x:c r="B255" s="2"/>
      <x:c r="C255" s="2"/>
      <x:c r="D255" s="2"/>
      <x:c r="E255" s="2"/>
      <x:c r="F255" s="2"/>
      <x:c r="G255" s="2"/>
      <x:c r="H255" s="2"/>
      <x:c r="I255" s="2"/>
      <x:c r="J255" s="2"/>
      <x:c r="K255" s="2"/>
      <x:c r="L255" s="2"/>
      <x:c r="M255" s="2"/>
      <x:c r="N255" s="2"/>
      <x:c r="O255" s="2"/>
      <x:c r="P255" s="2"/>
      <x:c r="Q255" s="2"/>
    </x:row>
    <x:row r="256" ht="23" customHeight="1">
      <x:c r="A256" s="2"/>
      <x:c r="B256" s="2"/>
      <x:c r="C256" s="2"/>
      <x:c r="D256" s="2"/>
      <x:c r="E256" s="2"/>
      <x:c r="F256" s="2"/>
      <x:c r="G256" s="2"/>
      <x:c r="H256" s="2"/>
      <x:c r="I256" s="2"/>
      <x:c r="J256" s="2"/>
      <x:c r="K256" s="2"/>
      <x:c r="L256" s="2"/>
      <x:c r="M256" s="2"/>
      <x:c r="N256" s="2"/>
      <x:c r="O256" s="2"/>
      <x:c r="P256" s="2"/>
      <x:c r="Q256" s="2"/>
    </x:row>
    <x:row r="257" ht="23" customHeight="1">
      <x:c r="A257" s="2"/>
      <x:c r="B257" s="2"/>
      <x:c r="C257" s="2"/>
      <x:c r="D257" s="2"/>
      <x:c r="E257" s="2"/>
      <x:c r="F257" s="2"/>
      <x:c r="G257" s="2"/>
      <x:c r="H257" s="2"/>
      <x:c r="I257" s="2"/>
      <x:c r="J257" s="2"/>
      <x:c r="K257" s="2"/>
      <x:c r="L257" s="2"/>
      <x:c r="M257" s="2"/>
      <x:c r="N257" s="2"/>
      <x:c r="O257" s="2"/>
      <x:c r="P257" s="2"/>
      <x:c r="Q257" s="2"/>
    </x:row>
    <x:row r="258" ht="23" customHeight="1">
      <x:c r="A258" s="2"/>
      <x:c r="B258" s="2"/>
      <x:c r="C258" s="2"/>
      <x:c r="D258" s="2"/>
      <x:c r="E258" s="2"/>
      <x:c r="F258" s="2"/>
      <x:c r="G258" s="2"/>
      <x:c r="H258" s="2"/>
      <x:c r="I258" s="2"/>
      <x:c r="J258" s="2"/>
      <x:c r="K258" s="2"/>
      <x:c r="L258" s="2"/>
      <x:c r="M258" s="2"/>
      <x:c r="N258" s="2"/>
      <x:c r="O258" s="2"/>
      <x:c r="P258" s="2"/>
      <x:c r="Q258" s="2"/>
    </x:row>
    <x:row r="259" ht="23" customHeight="1">
      <x:c r="A259" s="2"/>
      <x:c r="B259" s="2"/>
      <x:c r="C259" s="2"/>
      <x:c r="D259" s="2"/>
      <x:c r="E259" s="2"/>
      <x:c r="F259" s="2"/>
      <x:c r="G259" s="2"/>
      <x:c r="H259" s="2"/>
      <x:c r="I259" s="2"/>
      <x:c r="J259" s="2"/>
      <x:c r="K259" s="2"/>
      <x:c r="L259" s="2"/>
      <x:c r="M259" s="2"/>
      <x:c r="N259" s="2"/>
      <x:c r="O259" s="2"/>
      <x:c r="P259" s="2"/>
      <x:c r="Q259" s="2"/>
    </x:row>
    <x:row r="260" ht="23" customHeight="1">
      <x:c r="A260" s="2"/>
      <x:c r="B260" s="2"/>
      <x:c r="C260" s="2"/>
      <x:c r="D260" s="2"/>
      <x:c r="E260" s="2"/>
      <x:c r="F260" s="2"/>
      <x:c r="G260" s="2"/>
      <x:c r="H260" s="2"/>
      <x:c r="I260" s="2"/>
      <x:c r="J260" s="2"/>
      <x:c r="K260" s="2"/>
      <x:c r="L260" s="2"/>
      <x:c r="M260" s="2"/>
      <x:c r="N260" s="2"/>
      <x:c r="O260" s="2"/>
      <x:c r="P260" s="2"/>
      <x:c r="Q260" s="2"/>
    </x:row>
    <x:row r="261" ht="23" customHeight="1">
      <x:c r="A261" s="2"/>
      <x:c r="B261" s="2"/>
      <x:c r="C261" s="2"/>
      <x:c r="D261" s="2"/>
      <x:c r="E261" s="2"/>
      <x:c r="F261" s="2"/>
      <x:c r="G261" s="2"/>
      <x:c r="H261" s="2"/>
      <x:c r="I261" s="2"/>
      <x:c r="J261" s="2"/>
      <x:c r="K261" s="2"/>
      <x:c r="L261" s="2"/>
      <x:c r="M261" s="2"/>
      <x:c r="N261" s="2"/>
      <x:c r="O261" s="2"/>
      <x:c r="P261" s="2"/>
      <x:c r="Q261" s="2"/>
    </x:row>
    <x:row r="262" ht="23" customHeight="1">
      <x:c r="A262" s="2"/>
      <x:c r="B262" s="2"/>
      <x:c r="C262" s="2"/>
      <x:c r="D262" s="2"/>
      <x:c r="E262" s="2"/>
      <x:c r="F262" s="2"/>
      <x:c r="G262" s="2"/>
      <x:c r="H262" s="2"/>
      <x:c r="I262" s="2"/>
      <x:c r="J262" s="2"/>
      <x:c r="K262" s="2"/>
      <x:c r="L262" s="2"/>
      <x:c r="M262" s="2"/>
      <x:c r="N262" s="2"/>
      <x:c r="O262" s="2"/>
      <x:c r="P262" s="2"/>
      <x:c r="Q262" s="2"/>
    </x:row>
    <x:row r="263" ht="23" customHeight="1">
      <x:c r="A263" s="2"/>
      <x:c r="B263" s="2"/>
      <x:c r="C263" s="2"/>
      <x:c r="D263" s="2"/>
      <x:c r="E263" s="2"/>
      <x:c r="F263" s="2"/>
      <x:c r="G263" s="2"/>
      <x:c r="H263" s="2"/>
      <x:c r="I263" s="2"/>
      <x:c r="J263" s="2"/>
      <x:c r="K263" s="2"/>
      <x:c r="L263" s="2"/>
      <x:c r="M263" s="2"/>
      <x:c r="N263" s="2"/>
      <x:c r="O263" s="2"/>
      <x:c r="P263" s="2"/>
      <x:c r="Q263" s="2"/>
    </x:row>
    <x:row r="264" ht="23" customHeight="1">
      <x:c r="A264" s="2"/>
      <x:c r="B264" s="2"/>
      <x:c r="C264" s="2"/>
      <x:c r="D264" s="2"/>
      <x:c r="E264" s="2"/>
      <x:c r="F264" s="2"/>
      <x:c r="G264" s="2"/>
      <x:c r="H264" s="2"/>
      <x:c r="I264" s="2"/>
      <x:c r="J264" s="2"/>
      <x:c r="K264" s="2"/>
      <x:c r="L264" s="2"/>
      <x:c r="M264" s="2"/>
      <x:c r="N264" s="2"/>
      <x:c r="O264" s="2"/>
      <x:c r="P264" s="2"/>
      <x:c r="Q264" s="2"/>
    </x:row>
    <x:row r="265" ht="23" customHeight="1">
      <x:c r="A265" s="2"/>
      <x:c r="B265" s="2"/>
      <x:c r="C265" s="2"/>
      <x:c r="D265" s="2"/>
      <x:c r="E265" s="2"/>
      <x:c r="F265" s="2"/>
      <x:c r="G265" s="2"/>
      <x:c r="H265" s="2"/>
      <x:c r="I265" s="2"/>
      <x:c r="J265" s="2"/>
      <x:c r="K265" s="2"/>
      <x:c r="L265" s="2"/>
      <x:c r="M265" s="2"/>
      <x:c r="N265" s="2"/>
      <x:c r="O265" s="2"/>
      <x:c r="P265" s="2"/>
      <x:c r="Q265" s="2"/>
    </x:row>
    <x:row r="266" ht="23" customHeight="1">
      <x:c r="A266" s="2"/>
      <x:c r="B266" s="2"/>
      <x:c r="C266" s="2"/>
      <x:c r="D266" s="2"/>
      <x:c r="E266" s="2"/>
      <x:c r="F266" s="2"/>
      <x:c r="G266" s="2"/>
      <x:c r="H266" s="2"/>
      <x:c r="I266" s="2"/>
      <x:c r="J266" s="2"/>
      <x:c r="K266" s="2"/>
      <x:c r="L266" s="2"/>
      <x:c r="M266" s="2"/>
      <x:c r="N266" s="2"/>
      <x:c r="O266" s="2"/>
      <x:c r="P266" s="2"/>
      <x:c r="Q266" s="2"/>
    </x:row>
    <x:row r="267" ht="23" customHeight="1">
      <x:c r="A267" s="2"/>
      <x:c r="B267" s="2"/>
      <x:c r="C267" s="2"/>
      <x:c r="D267" s="2"/>
      <x:c r="E267" s="2"/>
      <x:c r="F267" s="2"/>
      <x:c r="G267" s="2"/>
      <x:c r="H267" s="2"/>
      <x:c r="I267" s="2"/>
      <x:c r="J267" s="2"/>
      <x:c r="K267" s="2"/>
      <x:c r="L267" s="2"/>
      <x:c r="M267" s="2"/>
      <x:c r="N267" s="2"/>
      <x:c r="O267" s="2"/>
      <x:c r="P267" s="2"/>
      <x:c r="Q267" s="2"/>
    </x:row>
    <x:row r="268" ht="23" customHeight="1">
      <x:c r="A268" s="2"/>
      <x:c r="B268" s="2"/>
      <x:c r="C268" s="2"/>
      <x:c r="D268" s="2"/>
      <x:c r="E268" s="2"/>
      <x:c r="F268" s="2"/>
      <x:c r="G268" s="2"/>
      <x:c r="H268" s="2"/>
      <x:c r="I268" s="2"/>
      <x:c r="J268" s="2"/>
      <x:c r="K268" s="2"/>
      <x:c r="L268" s="2"/>
      <x:c r="M268" s="2"/>
      <x:c r="N268" s="2"/>
      <x:c r="O268" s="2"/>
      <x:c r="P268" s="2"/>
      <x:c r="Q268" s="2"/>
    </x:row>
    <x:row r="269" ht="23" customHeight="1">
      <x:c r="A269" s="2"/>
      <x:c r="B269" s="2"/>
      <x:c r="C269" s="2"/>
      <x:c r="D269" s="2"/>
      <x:c r="E269" s="2"/>
      <x:c r="F269" s="2"/>
      <x:c r="G269" s="2"/>
      <x:c r="H269" s="2"/>
      <x:c r="I269" s="2"/>
      <x:c r="J269" s="2"/>
      <x:c r="K269" s="2"/>
      <x:c r="L269" s="2"/>
      <x:c r="M269" s="2"/>
      <x:c r="N269" s="2"/>
      <x:c r="O269" s="2"/>
      <x:c r="P269" s="2"/>
      <x:c r="Q269" s="2"/>
    </x:row>
    <x:row r="270" ht="23" customHeight="1">
      <x:c r="A270" s="2"/>
      <x:c r="B270" s="2"/>
      <x:c r="C270" s="2"/>
      <x:c r="D270" s="2"/>
      <x:c r="E270" s="2"/>
      <x:c r="F270" s="2"/>
      <x:c r="G270" s="2"/>
      <x:c r="H270" s="2"/>
      <x:c r="I270" s="2"/>
      <x:c r="J270" s="2"/>
      <x:c r="K270" s="2"/>
      <x:c r="L270" s="2"/>
      <x:c r="M270" s="2"/>
      <x:c r="N270" s="2"/>
      <x:c r="O270" s="2"/>
      <x:c r="P270" s="2"/>
      <x:c r="Q270" s="2"/>
    </x:row>
    <x:row r="271" ht="23" customHeight="1">
      <x:c r="A271" s="2"/>
      <x:c r="B271" s="2"/>
      <x:c r="C271" s="2"/>
      <x:c r="D271" s="2"/>
      <x:c r="E271" s="2"/>
      <x:c r="F271" s="2"/>
      <x:c r="G271" s="2"/>
      <x:c r="H271" s="2"/>
      <x:c r="I271" s="2"/>
      <x:c r="J271" s="2"/>
      <x:c r="K271" s="2"/>
      <x:c r="L271" s="2"/>
      <x:c r="M271" s="2"/>
      <x:c r="N271" s="2"/>
      <x:c r="O271" s="2"/>
      <x:c r="P271" s="2"/>
      <x:c r="Q271" s="2"/>
    </x:row>
    <x:row r="272" ht="23" customHeight="1">
      <x:c r="A272" s="2"/>
      <x:c r="B272" s="2"/>
      <x:c r="C272" s="2"/>
      <x:c r="D272" s="2"/>
      <x:c r="E272" s="2"/>
      <x:c r="F272" s="2"/>
      <x:c r="G272" s="2"/>
      <x:c r="H272" s="2"/>
      <x:c r="I272" s="2"/>
      <x:c r="J272" s="2"/>
      <x:c r="K272" s="2"/>
      <x:c r="L272" s="2"/>
      <x:c r="M272" s="2"/>
      <x:c r="N272" s="2"/>
      <x:c r="O272" s="2"/>
      <x:c r="P272" s="2"/>
      <x:c r="Q272" s="2"/>
    </x:row>
    <x:row r="273" ht="23" customHeight="1">
      <x:c r="A273" s="2"/>
      <x:c r="B273" s="2"/>
      <x:c r="C273" s="2"/>
      <x:c r="D273" s="2"/>
      <x:c r="E273" s="2"/>
      <x:c r="F273" s="2"/>
      <x:c r="G273" s="2"/>
      <x:c r="H273" s="2"/>
      <x:c r="I273" s="2"/>
      <x:c r="J273" s="2"/>
      <x:c r="K273" s="2"/>
      <x:c r="L273" s="2"/>
      <x:c r="M273" s="2"/>
      <x:c r="N273" s="2"/>
      <x:c r="O273" s="2"/>
      <x:c r="P273" s="2"/>
      <x:c r="Q273" s="2"/>
    </x:row>
    <x:row r="274" ht="23" customHeight="1">
      <x:c r="A274" s="2"/>
      <x:c r="B274" s="2"/>
      <x:c r="C274" s="2"/>
      <x:c r="D274" s="2"/>
      <x:c r="E274" s="2"/>
      <x:c r="F274" s="2"/>
      <x:c r="G274" s="2"/>
      <x:c r="H274" s="2"/>
      <x:c r="I274" s="2"/>
      <x:c r="J274" s="2"/>
      <x:c r="K274" s="2"/>
      <x:c r="L274" s="2"/>
      <x:c r="M274" s="2"/>
      <x:c r="N274" s="2"/>
      <x:c r="O274" s="2"/>
      <x:c r="P274" s="2"/>
      <x:c r="Q274" s="2"/>
    </x:row>
    <x:row r="275" ht="23" customHeight="1">
      <x:c r="A275" s="2"/>
      <x:c r="B275" s="2"/>
      <x:c r="C275" s="2"/>
      <x:c r="D275" s="2"/>
      <x:c r="E275" s="2"/>
      <x:c r="F275" s="2"/>
      <x:c r="G275" s="2"/>
      <x:c r="H275" s="2"/>
      <x:c r="I275" s="2"/>
      <x:c r="J275" s="2"/>
      <x:c r="K275" s="2"/>
      <x:c r="L275" s="2"/>
      <x:c r="M275" s="2"/>
      <x:c r="N275" s="2"/>
      <x:c r="O275" s="2"/>
      <x:c r="P275" s="2"/>
      <x:c r="Q275" s="2"/>
    </x:row>
    <x:row r="276" ht="23" customHeight="1">
      <x:c r="A276" s="2"/>
      <x:c r="B276" s="2"/>
      <x:c r="C276" s="2"/>
      <x:c r="D276" s="2"/>
      <x:c r="E276" s="2"/>
      <x:c r="F276" s="2"/>
      <x:c r="G276" s="2"/>
      <x:c r="H276" s="2"/>
      <x:c r="I276" s="2"/>
      <x:c r="J276" s="2"/>
      <x:c r="K276" s="2"/>
      <x:c r="L276" s="2"/>
      <x:c r="M276" s="2"/>
      <x:c r="N276" s="2"/>
      <x:c r="O276" s="2"/>
      <x:c r="P276" s="2"/>
      <x:c r="Q276" s="2"/>
    </x:row>
    <x:row r="277" ht="23" customHeight="1">
      <x:c r="A277" s="2"/>
      <x:c r="B277" s="2"/>
      <x:c r="C277" s="2"/>
      <x:c r="D277" s="2"/>
      <x:c r="E277" s="2"/>
      <x:c r="F277" s="2"/>
      <x:c r="G277" s="2"/>
      <x:c r="H277" s="2"/>
      <x:c r="I277" s="2"/>
      <x:c r="J277" s="2"/>
      <x:c r="K277" s="2"/>
      <x:c r="L277" s="2"/>
      <x:c r="M277" s="2"/>
      <x:c r="N277" s="2"/>
      <x:c r="O277" s="2"/>
      <x:c r="P277" s="2"/>
      <x:c r="Q277" s="2"/>
    </x:row>
    <x:row r="278" ht="23" customHeight="1">
      <x:c r="A278" s="2"/>
      <x:c r="B278" s="2"/>
      <x:c r="C278" s="2"/>
      <x:c r="D278" s="2"/>
      <x:c r="E278" s="2"/>
      <x:c r="F278" s="2"/>
      <x:c r="G278" s="2"/>
      <x:c r="H278" s="2"/>
      <x:c r="I278" s="2"/>
      <x:c r="J278" s="2"/>
      <x:c r="K278" s="2"/>
      <x:c r="L278" s="2"/>
      <x:c r="M278" s="2"/>
      <x:c r="N278" s="2"/>
      <x:c r="O278" s="2"/>
      <x:c r="P278" s="2"/>
      <x:c r="Q278" s="2"/>
    </x:row>
    <x:row r="279" ht="23" customHeight="1">
      <x:c r="A279" s="2"/>
      <x:c r="B279" s="2"/>
      <x:c r="C279" s="2"/>
      <x:c r="D279" s="2"/>
      <x:c r="E279" s="2"/>
      <x:c r="F279" s="2"/>
      <x:c r="G279" s="2"/>
      <x:c r="H279" s="2"/>
      <x:c r="I279" s="2"/>
      <x:c r="J279" s="2"/>
      <x:c r="K279" s="2"/>
      <x:c r="L279" s="2"/>
      <x:c r="M279" s="2"/>
      <x:c r="N279" s="2"/>
      <x:c r="O279" s="2"/>
      <x:c r="P279" s="2"/>
      <x:c r="Q279" s="2"/>
    </x:row>
    <x:row r="280" ht="23" customHeight="1">
      <x:c r="A280" s="2"/>
      <x:c r="B280" s="2"/>
      <x:c r="C280" s="2"/>
      <x:c r="D280" s="2"/>
      <x:c r="E280" s="2"/>
      <x:c r="F280" s="2"/>
      <x:c r="G280" s="2"/>
      <x:c r="H280" s="2"/>
      <x:c r="I280" s="2"/>
      <x:c r="J280" s="2"/>
      <x:c r="K280" s="2"/>
      <x:c r="L280" s="2"/>
      <x:c r="M280" s="2"/>
      <x:c r="N280" s="2"/>
      <x:c r="O280" s="2"/>
      <x:c r="P280" s="2"/>
      <x:c r="Q280" s="2"/>
    </x:row>
    <x:row r="281" ht="23" customHeight="1">
      <x:c r="A281" s="2"/>
      <x:c r="B281" s="2"/>
      <x:c r="C281" s="2"/>
      <x:c r="D281" s="2"/>
      <x:c r="E281" s="2"/>
      <x:c r="F281" s="2"/>
      <x:c r="G281" s="2"/>
      <x:c r="H281" s="2"/>
      <x:c r="I281" s="2"/>
      <x:c r="J281" s="2"/>
      <x:c r="K281" s="2"/>
      <x:c r="L281" s="2"/>
      <x:c r="M281" s="2"/>
      <x:c r="N281" s="2"/>
      <x:c r="O281" s="2"/>
      <x:c r="P281" s="2"/>
      <x:c r="Q281" s="2"/>
    </x:row>
    <x:row r="282" ht="23" customHeight="1">
      <x:c r="A282" s="2"/>
      <x:c r="B282" s="2"/>
      <x:c r="C282" s="2"/>
      <x:c r="D282" s="2"/>
      <x:c r="E282" s="2"/>
      <x:c r="F282" s="2"/>
      <x:c r="G282" s="2"/>
      <x:c r="H282" s="2"/>
      <x:c r="I282" s="2"/>
      <x:c r="J282" s="2"/>
      <x:c r="K282" s="2"/>
      <x:c r="L282" s="2"/>
      <x:c r="M282" s="2"/>
      <x:c r="N282" s="2"/>
      <x:c r="O282" s="2"/>
      <x:c r="P282" s="2"/>
      <x:c r="Q282" s="2"/>
    </x:row>
    <x:row r="283" ht="23" customHeight="1">
      <x:c r="A283" s="2"/>
      <x:c r="B283" s="2"/>
      <x:c r="C283" s="2"/>
      <x:c r="D283" s="2"/>
      <x:c r="E283" s="2"/>
      <x:c r="F283" s="2"/>
      <x:c r="G283" s="2"/>
      <x:c r="H283" s="2"/>
      <x:c r="I283" s="2"/>
      <x:c r="J283" s="2"/>
      <x:c r="K283" s="2"/>
      <x:c r="L283" s="2"/>
      <x:c r="M283" s="2"/>
      <x:c r="N283" s="2"/>
      <x:c r="O283" s="2"/>
      <x:c r="P283" s="2"/>
      <x:c r="Q283" s="2"/>
    </x:row>
    <x:row r="284" ht="23" customHeight="1">
      <x:c r="A284" s="2"/>
      <x:c r="B284" s="2"/>
      <x:c r="C284" s="2"/>
      <x:c r="D284" s="2"/>
      <x:c r="E284" s="2"/>
      <x:c r="F284" s="2"/>
      <x:c r="G284" s="2"/>
      <x:c r="H284" s="2"/>
      <x:c r="I284" s="2"/>
      <x:c r="J284" s="2"/>
      <x:c r="K284" s="2"/>
      <x:c r="L284" s="2"/>
      <x:c r="M284" s="2"/>
      <x:c r="N284" s="2"/>
      <x:c r="O284" s="2"/>
      <x:c r="P284" s="2"/>
      <x:c r="Q284" s="2"/>
    </x:row>
    <x:row r="285" ht="23" customHeight="1">
      <x:c r="A285" s="2"/>
      <x:c r="B285" s="2"/>
      <x:c r="C285" s="2"/>
      <x:c r="D285" s="2"/>
      <x:c r="E285" s="2"/>
      <x:c r="F285" s="2"/>
      <x:c r="G285" s="2"/>
      <x:c r="H285" s="2"/>
      <x:c r="I285" s="2"/>
      <x:c r="J285" s="2"/>
      <x:c r="K285" s="2"/>
      <x:c r="L285" s="2"/>
      <x:c r="M285" s="2"/>
      <x:c r="N285" s="2"/>
      <x:c r="O285" s="2"/>
      <x:c r="P285" s="2"/>
      <x:c r="Q285" s="2"/>
    </x:row>
    <x:row r="286" ht="23" customHeight="1">
      <x:c r="A286" s="2"/>
      <x:c r="B286" s="2"/>
      <x:c r="C286" s="2"/>
      <x:c r="D286" s="2"/>
      <x:c r="E286" s="2"/>
      <x:c r="F286" s="2"/>
      <x:c r="G286" s="2"/>
      <x:c r="H286" s="2"/>
      <x:c r="I286" s="2"/>
      <x:c r="J286" s="2"/>
      <x:c r="K286" s="2"/>
      <x:c r="L286" s="2"/>
      <x:c r="M286" s="2"/>
      <x:c r="N286" s="2"/>
      <x:c r="O286" s="2"/>
      <x:c r="P286" s="2"/>
      <x:c r="Q286" s="2"/>
    </x:row>
    <x:row r="287" ht="23" customHeight="1">
      <x:c r="A287" s="2"/>
      <x:c r="B287" s="2"/>
      <x:c r="C287" s="2"/>
      <x:c r="D287" s="2"/>
      <x:c r="E287" s="2"/>
      <x:c r="F287" s="2"/>
      <x:c r="G287" s="2"/>
      <x:c r="H287" s="2"/>
      <x:c r="I287" s="2"/>
      <x:c r="J287" s="2"/>
      <x:c r="K287" s="2"/>
      <x:c r="L287" s="2"/>
      <x:c r="M287" s="2"/>
      <x:c r="N287" s="2"/>
      <x:c r="O287" s="2"/>
      <x:c r="P287" s="2"/>
      <x:c r="Q287" s="2"/>
    </x:row>
    <x:row r="288" ht="23" customHeight="1">
      <x:c r="A288" s="2"/>
      <x:c r="B288" s="2"/>
      <x:c r="C288" s="2"/>
      <x:c r="D288" s="2"/>
      <x:c r="E288" s="2"/>
      <x:c r="F288" s="2"/>
      <x:c r="G288" s="2"/>
      <x:c r="H288" s="2"/>
      <x:c r="I288" s="2"/>
      <x:c r="J288" s="2"/>
      <x:c r="K288" s="2"/>
      <x:c r="L288" s="2"/>
      <x:c r="M288" s="2"/>
      <x:c r="N288" s="2"/>
      <x:c r="O288" s="2"/>
      <x:c r="P288" s="2"/>
      <x:c r="Q288" s="2"/>
    </x:row>
    <x:row r="289" ht="23" customHeight="1">
      <x:c r="A289" s="2"/>
      <x:c r="B289" s="2"/>
      <x:c r="C289" s="2"/>
      <x:c r="D289" s="2"/>
      <x:c r="E289" s="2"/>
      <x:c r="F289" s="2"/>
      <x:c r="G289" s="2"/>
      <x:c r="H289" s="2"/>
      <x:c r="I289" s="2"/>
      <x:c r="J289" s="2"/>
      <x:c r="K289" s="2"/>
      <x:c r="L289" s="2"/>
      <x:c r="M289" s="2"/>
      <x:c r="N289" s="2"/>
      <x:c r="O289" s="2"/>
      <x:c r="P289" s="2"/>
      <x:c r="Q289" s="2"/>
    </x:row>
    <x:row r="290" ht="23" customHeight="1">
      <x:c r="A290" s="2"/>
      <x:c r="B290" s="2"/>
      <x:c r="C290" s="2"/>
      <x:c r="D290" s="2"/>
      <x:c r="E290" s="2"/>
      <x:c r="F290" s="2"/>
      <x:c r="G290" s="2"/>
      <x:c r="H290" s="2"/>
      <x:c r="I290" s="2"/>
      <x:c r="J290" s="2"/>
      <x:c r="K290" s="2"/>
      <x:c r="L290" s="2"/>
      <x:c r="M290" s="2"/>
      <x:c r="N290" s="2"/>
      <x:c r="O290" s="2"/>
      <x:c r="P290" s="2"/>
      <x:c r="Q290" s="2"/>
    </x:row>
    <x:row r="291" ht="23" customHeight="1">
      <x:c r="A291" s="2"/>
      <x:c r="B291" s="2"/>
      <x:c r="C291" s="2"/>
      <x:c r="D291" s="2"/>
      <x:c r="E291" s="2"/>
      <x:c r="F291" s="2"/>
      <x:c r="G291" s="2"/>
      <x:c r="H291" s="2"/>
      <x:c r="I291" s="2"/>
      <x:c r="J291" s="2"/>
      <x:c r="K291" s="2"/>
      <x:c r="L291" s="2"/>
      <x:c r="M291" s="2"/>
      <x:c r="N291" s="2"/>
      <x:c r="O291" s="2"/>
      <x:c r="P291" s="2"/>
      <x:c r="Q291" s="2"/>
    </x:row>
    <x:row r="292" ht="23" customHeight="1">
      <x:c r="A292" s="2"/>
      <x:c r="B292" s="2"/>
      <x:c r="C292" s="2"/>
      <x:c r="D292" s="2"/>
      <x:c r="E292" s="2"/>
      <x:c r="F292" s="2"/>
      <x:c r="G292" s="2"/>
      <x:c r="H292" s="2"/>
      <x:c r="I292" s="2"/>
      <x:c r="J292" s="2"/>
      <x:c r="K292" s="2"/>
      <x:c r="L292" s="2"/>
      <x:c r="M292" s="2"/>
      <x:c r="N292" s="2"/>
      <x:c r="O292" s="2"/>
      <x:c r="P292" s="2"/>
      <x:c r="Q292" s="2"/>
    </x:row>
    <x:row r="293" ht="23" customHeight="1">
      <x:c r="A293" s="2"/>
      <x:c r="B293" s="2"/>
      <x:c r="C293" s="2"/>
      <x:c r="D293" s="2"/>
      <x:c r="E293" s="2"/>
      <x:c r="F293" s="2"/>
      <x:c r="G293" s="2"/>
      <x:c r="H293" s="2"/>
      <x:c r="I293" s="2"/>
      <x:c r="J293" s="2"/>
      <x:c r="K293" s="2"/>
      <x:c r="L293" s="2"/>
      <x:c r="M293" s="2"/>
      <x:c r="N293" s="2"/>
      <x:c r="O293" s="2"/>
      <x:c r="P293" s="2"/>
      <x:c r="Q293" s="2"/>
    </x:row>
    <x:row r="294" ht="23" customHeight="1">
      <x:c r="A294" s="2"/>
      <x:c r="B294" s="2"/>
      <x:c r="C294" s="2"/>
      <x:c r="D294" s="2"/>
      <x:c r="E294" s="2"/>
      <x:c r="F294" s="2"/>
      <x:c r="G294" s="2"/>
      <x:c r="H294" s="2"/>
      <x:c r="I294" s="2"/>
      <x:c r="J294" s="2"/>
      <x:c r="K294" s="2"/>
      <x:c r="L294" s="2"/>
      <x:c r="M294" s="2"/>
      <x:c r="N294" s="2"/>
      <x:c r="O294" s="2"/>
      <x:c r="P294" s="2"/>
      <x:c r="Q294" s="2"/>
    </x:row>
    <x:row r="295" ht="23" customHeight="1">
      <x:c r="A295" s="2"/>
      <x:c r="B295" s="2"/>
      <x:c r="C295" s="2"/>
      <x:c r="D295" s="2"/>
      <x:c r="E295" s="2"/>
      <x:c r="F295" s="2"/>
      <x:c r="G295" s="2"/>
      <x:c r="H295" s="2"/>
      <x:c r="I295" s="2"/>
      <x:c r="J295" s="2"/>
      <x:c r="K295" s="2"/>
      <x:c r="L295" s="2"/>
      <x:c r="M295" s="2"/>
      <x:c r="N295" s="2"/>
      <x:c r="O295" s="2"/>
      <x:c r="P295" s="2"/>
      <x:c r="Q295" s="2"/>
    </x:row>
    <x:row r="296" ht="23" customHeight="1">
      <x:c r="A296" s="2"/>
      <x:c r="B296" s="2"/>
      <x:c r="C296" s="2"/>
      <x:c r="D296" s="2"/>
      <x:c r="E296" s="2"/>
      <x:c r="F296" s="2"/>
      <x:c r="G296" s="2"/>
      <x:c r="H296" s="2"/>
      <x:c r="I296" s="2"/>
      <x:c r="J296" s="2"/>
      <x:c r="K296" s="2"/>
      <x:c r="L296" s="2"/>
      <x:c r="M296" s="2"/>
      <x:c r="N296" s="2"/>
      <x:c r="O296" s="2"/>
      <x:c r="P296" s="2"/>
      <x:c r="Q296" s="2"/>
    </x:row>
    <x:row r="297" ht="23" customHeight="1">
      <x:c r="A297" s="2"/>
      <x:c r="B297" s="2"/>
      <x:c r="C297" s="2"/>
      <x:c r="D297" s="2"/>
      <x:c r="E297" s="2"/>
      <x:c r="F297" s="2"/>
      <x:c r="G297" s="2"/>
      <x:c r="H297" s="2"/>
      <x:c r="I297" s="2"/>
      <x:c r="J297" s="2"/>
      <x:c r="K297" s="2"/>
      <x:c r="L297" s="2"/>
      <x:c r="M297" s="2"/>
      <x:c r="N297" s="2"/>
      <x:c r="O297" s="2"/>
      <x:c r="P297" s="2"/>
      <x:c r="Q297" s="2"/>
    </x:row>
    <x:row r="298" ht="23" customHeight="1">
      <x:c r="A298" s="2"/>
      <x:c r="B298" s="2"/>
      <x:c r="C298" s="2"/>
      <x:c r="D298" s="2"/>
      <x:c r="E298" s="2"/>
      <x:c r="F298" s="2"/>
      <x:c r="G298" s="2"/>
      <x:c r="H298" s="2"/>
      <x:c r="I298" s="2"/>
      <x:c r="J298" s="2"/>
      <x:c r="K298" s="2"/>
      <x:c r="L298" s="2"/>
      <x:c r="M298" s="2"/>
      <x:c r="N298" s="2"/>
      <x:c r="O298" s="2"/>
      <x:c r="P298" s="2"/>
      <x:c r="Q298" s="2"/>
    </x:row>
    <x:row r="299" ht="23" customHeight="1">
      <x:c r="A299" s="2"/>
      <x:c r="B299" s="2"/>
      <x:c r="C299" s="2"/>
      <x:c r="D299" s="2"/>
      <x:c r="E299" s="2"/>
      <x:c r="F299" s="2"/>
      <x:c r="G299" s="2"/>
      <x:c r="H299" s="2"/>
      <x:c r="I299" s="2"/>
      <x:c r="J299" s="2"/>
      <x:c r="K299" s="2"/>
      <x:c r="L299" s="2"/>
      <x:c r="M299" s="2"/>
      <x:c r="N299" s="2"/>
      <x:c r="O299" s="2"/>
      <x:c r="P299" s="2"/>
      <x:c r="Q299" s="2"/>
    </x:row>
    <x:row r="300" ht="23" customHeight="1">
      <x:c r="A300" s="2"/>
      <x:c r="B300" s="2"/>
      <x:c r="C300" s="2"/>
      <x:c r="D300" s="2"/>
      <x:c r="E300" s="2"/>
      <x:c r="F300" s="2"/>
      <x:c r="G300" s="2"/>
      <x:c r="H300" s="2"/>
      <x:c r="I300" s="2"/>
      <x:c r="J300" s="2"/>
      <x:c r="K300" s="2"/>
      <x:c r="L300" s="2"/>
      <x:c r="M300" s="2"/>
      <x:c r="N300" s="2"/>
      <x:c r="O300" s="2"/>
      <x:c r="P300" s="2"/>
      <x:c r="Q300" s="2"/>
    </x:row>
  </x:sheetData>
  <x:mergeCells>
    <x:mergeCell ref="A4:E4"/>
    <x:mergeCell ref="A5:E5"/>
    <x:mergeCell ref="A25:E25"/>
    <x:mergeCell ref="A33:E33"/>
    <x:mergeCell ref="A35:E35"/>
    <x:mergeCell ref="A53:E53"/>
  </x:mergeCells>
  <x:pageMargins left="0.7" right="0.7" top="0.75" bottom="0.75" header="0.3" footer="0.3"/>
</x:worksheet>
</file>

<file path=xl/worksheets/sheet5.xml><?xml version="1.0" encoding="utf-8"?>
<x:worksheet xmlns:x="http://schemas.openxmlformats.org/spreadsheetml/2006/main">
  <x:sheetPr>
    <x:tabColor rgb="FF157F7B"/>
  </x:sheetPr>
  <x:sheetViews>
    <x:sheetView showGridLines="0" workbookViewId="0">
      <x:pane xSplit="1" ySplit="2" topLeftCell="B3" activePane="bottomRight" state="frozen"/>
    </x:sheetView>
  </x:sheetViews>
  <x:sheetFormatPr defaultRowHeight="15"/>
  <x:cols>
    <x:col min="1" max="1" width="40" hidden="0" customWidth="1"/>
    <x:col min="2" max="2" width="16.670000076293945" hidden="0" customWidth="1"/>
    <x:col min="3" max="3" width="12.890000343322754" hidden="0" customWidth="1"/>
    <x:col min="4" max="4" width="13.890000343322754" hidden="0" customWidth="1"/>
    <x:col min="5" max="5" width="13.890000343322754" hidden="0" customWidth="1"/>
    <x:col min="6" max="6" width="17.219999313354492" hidden="0" customWidth="1"/>
    <x:col min="7" max="7" width="17.219999313354492" hidden="0" customWidth="1"/>
    <x:col min="8" max="8" width="16.670000076293945" hidden="0" customWidth="1"/>
    <x:col min="9" max="9" width="16.110000610351562" hidden="0" customWidth="1"/>
    <x:col min="10" max="10" width="16.110000610351562" hidden="0" customWidth="1"/>
    <x:col min="11" max="11" width="41.11000061035156" hidden="0" customWidth="1"/>
    <x:col min="12" max="12" width="20" hidden="0" customWidth="1"/>
    <x:col min="13" max="13" width="44.439998626708984" hidden="0" customWidth="1"/>
  </x:cols>
  <x:sheetData>
    <x:row r="1" ht="23" customHeight="1">
      <x:c r="A1" s="2"/>
      <x:c r="B1" s="2"/>
      <x:c r="C1" s="2"/>
      <x:c r="D1" s="2"/>
      <x:c r="E1" s="2"/>
      <x:c r="F1" s="2"/>
      <x:c r="G1" s="2"/>
      <x:c r="H1" s="2"/>
      <x:c r="I1" s="2"/>
      <x:c r="J1" s="2"/>
      <x:c r="K1" s="2"/>
      <x:c r="L1" s="2"/>
      <x:c r="M1" s="2"/>
      <x:c r="N1" s="2"/>
      <x:c r="O1" s="2"/>
      <x:c r="P1" s="2"/>
      <x:c r="Q1" s="2"/>
    </x:row>
    <x:row r="2" ht="23" customHeight="1">
      <x:c r="A2" s="3" t="str">
        <x:v>Texas public universities | eligibility and measured support</x:v>
      </x:c>
      <x:c r="B2" s="3"/>
      <x:c r="C2" s="3"/>
      <x:c r="D2" s="3"/>
      <x:c r="E2" s="3"/>
      <x:c r="F2" s="3"/>
      <x:c r="G2" s="3"/>
      <x:c r="H2" s="2"/>
      <x:c r="I2" s="2"/>
      <x:c r="J2" s="2"/>
      <x:c r="K2" s="2"/>
      <x:c r="L2" s="2"/>
      <x:c r="M2" s="2"/>
      <x:c r="N2" s="2"/>
      <x:c r="O2" s="2"/>
      <x:c r="P2" s="2"/>
      <x:c r="Q2" s="2"/>
    </x:row>
    <x:row r="3" ht="23" customHeight="1">
      <x:c r="A3" s="4"/>
      <x:c r="B3" s="4"/>
      <x:c r="C3" s="4"/>
      <x:c r="D3" s="4"/>
      <x:c r="E3" s="4"/>
      <x:c r="F3" s="4"/>
      <x:c r="G3" s="4"/>
      <x:c r="H3" s="2"/>
      <x:c r="I3" s="2"/>
      <x:c r="J3" s="2"/>
      <x:c r="K3" s="2"/>
      <x:c r="L3" s="2"/>
      <x:c r="M3" s="2"/>
      <x:c r="N3" s="2"/>
      <x:c r="O3" s="2"/>
      <x:c r="P3" s="2"/>
      <x:c r="Q3" s="2"/>
    </x:row>
    <x:row r="4" ht="34" customHeight="1">
      <x:c r="A4" s="6" t="str">
        <x:v>37 THECB university reporting rows. Eligibility: October 30, 2026. Spending: FY2025. Enrollment: certified Fall2024. Financial amounts: USD millions; per-student figures: USD.</x:v>
      </x:c>
      <x:c r="B4" s="6"/>
      <x:c r="C4" s="6"/>
      <x:c r="D4" s="6"/>
      <x:c r="E4" s="6"/>
      <x:c r="F4" s="6"/>
      <x:c r="G4" s="6"/>
      <x:c r="H4" s="2"/>
      <x:c r="I4" s="2"/>
      <x:c r="J4" s="2"/>
      <x:c r="K4" s="2"/>
      <x:c r="L4" s="2"/>
      <x:c r="M4" s="2"/>
      <x:c r="N4" s="2"/>
      <x:c r="O4" s="2"/>
      <x:c r="P4" s="2"/>
      <x:c r="Q4" s="2"/>
    </x:row>
    <x:row r="5" ht="40" customHeight="1">
      <x:c r="A5" s="6" t="str">
        <x:v>Three operating pools have matching spending and enrollment scopes. Dollars per student are a scale comparison, not cash aid, total student benefit or a causal subsidy. Spending may use prior-year carryforwards.</x:v>
      </x:c>
      <x:c r="B5" s="6"/>
      <x:c r="C5" s="6"/>
      <x:c r="D5" s="6"/>
      <x:c r="E5" s="6"/>
      <x:c r="F5" s="6"/>
      <x:c r="G5" s="6"/>
      <x:c r="H5" s="2"/>
      <x:c r="I5" s="2"/>
      <x:c r="J5" s="2"/>
      <x:c r="K5" s="2"/>
      <x:c r="L5" s="2"/>
      <x:c r="M5" s="2"/>
      <x:c r="N5" s="2"/>
      <x:c r="O5" s="2"/>
      <x:c r="P5" s="2"/>
      <x:c r="Q5" s="2"/>
    </x:row>
    <x:row r="6" ht="23" customHeight="1">
      <x:c r="A6" s="2"/>
      <x:c r="B6" s="2"/>
      <x:c r="C6" s="2"/>
      <x:c r="D6" s="2"/>
      <x:c r="E6" s="2"/>
      <x:c r="F6" s="2"/>
      <x:c r="G6" s="2"/>
      <x:c r="H6" s="2"/>
      <x:c r="I6" s="2"/>
      <x:c r="J6" s="2"/>
      <x:c r="K6" s="2"/>
      <x:c r="L6" s="2"/>
      <x:c r="M6" s="2"/>
      <x:c r="N6" s="2"/>
      <x:c r="O6" s="2"/>
      <x:c r="P6" s="2"/>
      <x:c r="Q6" s="2"/>
    </x:row>
    <x:row r="7" ht="35" customHeight="1">
      <x:c r="A7" s="15" t="str">
        <x:v>Matched operating pool</x:v>
      </x:c>
      <x:c r="B7" s="16" t="str">
        <x:v>FY2025 application USDm</x:v>
      </x:c>
      <x:c r="C7" s="16" t="str">
        <x:v>Fall 2024 students</x:v>
      </x:c>
      <x:c r="D7" s="16" t="str">
        <x:v>USD / student</x:v>
      </x:c>
      <x:c r="E7" s="17" t="str">
        <x:v>Scope</x:v>
      </x:c>
      <x:c r="F7" s="7"/>
      <x:c r="G7" s="7"/>
      <x:c r="H7" s="2"/>
      <x:c r="I7" s="2"/>
      <x:c r="J7" s="2"/>
      <x:c r="K7" s="2"/>
      <x:c r="L7" s="2"/>
      <x:c r="M7" s="2"/>
      <x:c r="N7" s="2"/>
      <x:c r="O7" s="2"/>
      <x:c r="P7" s="2"/>
      <x:c r="Q7" s="2"/>
    </x:row>
    <x:row r="8" ht="92" customHeight="1">
      <x:c r="A8" s="18" t="str">
        <x:v>UT Austin including Dell Medical School</x:v>
      </x:c>
      <x:c r="B8" s="39" t="n">
        <x:v>498677444</x:v>
      </x:c>
      <x:c r="C8" s="40" t="n">
        <x:v>53864</x:v>
      </x:c>
      <x:c r="D8" s="38" t="n">
        <x:f>B8/C8</x:f>
        <x:v>9258.084137828606</x:v>
      </x:c>
      <x:c r="E8" s="18" t="str">
        <x:v>Includes campus support and medical mission; it is not a payment to each student. Includes general academic and Dell medical headcounts.</x:v>
      </x:c>
      <x:c r="F8" s="18"/>
      <x:c r="G8" s="18"/>
      <x:c r="H8" s="2"/>
      <x:c r="I8" s="2"/>
      <x:c r="J8" s="2"/>
      <x:c r="K8" s="2"/>
      <x:c r="L8" s="2"/>
      <x:c r="M8" s="2"/>
      <x:c r="N8" s="2"/>
      <x:c r="O8" s="2"/>
      <x:c r="P8" s="2"/>
      <x:c r="Q8" s="2"/>
    </x:row>
    <x:row r="9" ht="92" customHeight="1">
      <x:c r="A9" s="18" t="str">
        <x:v>Texas A&amp;M operating/excellence reporting pool including HSC and Galveston</x:v>
      </x:c>
      <x:c r="B9" s="39" t="n">
        <x:v>314093059.5</x:v>
      </x:c>
      <x:c r="C9" s="40" t="n">
        <x:v>76530</x:v>
      </x:c>
      <x:c r="D9" s="38" t="n">
        <x:f>B9/C9</x:f>
        <x:v>4104.1821442571545</x:v>
      </x:c>
      <x:c r="E9" s="18" t="str">
        <x:v>State-certified Texas reporting population, not university headline all-location headcount. Two expenditure tables summed; Galveston is eligible but no separate operating table is reported. Does not include system-office spending. Spending includes capital outlay and other deductions.</x:v>
      </x:c>
      <x:c r="F9" s="18"/>
      <x:c r="G9" s="18"/>
      <x:c r="H9" s="2"/>
      <x:c r="I9" s="2"/>
      <x:c r="J9" s="2"/>
      <x:c r="K9" s="2"/>
      <x:c r="L9" s="2"/>
      <x:c r="M9" s="2"/>
      <x:c r="N9" s="2"/>
      <x:c r="O9" s="2"/>
      <x:c r="P9" s="2"/>
      <x:c r="Q9" s="2"/>
    </x:row>
    <x:row r="10" ht="92" customHeight="1">
      <x:c r="A10" s="18" t="str">
        <x:v>Prairie View A&amp;M University</x:v>
      </x:c>
      <x:c r="B10" s="39" t="n">
        <x:v>34412686.46</x:v>
      </x:c>
      <x:c r="C10" s="40" t="n">
        <x:v>9821</x:v>
      </x:c>
      <x:c r="D10" s="38" t="n">
        <x:f>B10/C10</x:f>
        <x:v>3503.9900682211587</x:v>
      </x:c>
      <x:c r="E10" s="18" t="str">
        <x:v>Use certified9,821, not the preliminary press-release9,893. Does not include system-administered scholarships/shared services or separately funded debt service.</x:v>
      </x:c>
      <x:c r="F10" s="18"/>
      <x:c r="G10" s="18"/>
      <x:c r="H10" s="2"/>
      <x:c r="I10" s="2"/>
      <x:c r="J10" s="2"/>
      <x:c r="K10" s="2"/>
      <x:c r="L10" s="2"/>
      <x:c r="M10" s="2"/>
      <x:c r="N10" s="2"/>
      <x:c r="O10" s="2"/>
      <x:c r="P10" s="2"/>
      <x:c r="Q10" s="2"/>
    </x:row>
    <x:row r="11" ht="23" customHeight="1">
      <x:c r="A11" s="2"/>
      <x:c r="B11" s="2"/>
      <x:c r="C11" s="2"/>
      <x:c r="D11" s="2"/>
      <x:c r="E11" s="2"/>
      <x:c r="F11" s="2"/>
      <x:c r="G11" s="2"/>
      <x:c r="H11" s="2"/>
      <x:c r="I11" s="2"/>
      <x:c r="J11" s="2"/>
      <x:c r="K11" s="2"/>
      <x:c r="L11" s="2"/>
      <x:c r="M11" s="2"/>
      <x:c r="N11" s="2"/>
      <x:c r="O11" s="2"/>
      <x:c r="P11" s="2"/>
      <x:c r="Q11" s="2"/>
    </x:row>
    <x:row r="12" ht="44" customHeight="1">
      <x:c r="A12" s="6" t="str">
        <x:v>Enrollment: https://reportcenter.highered.texas.gov/reports/data/texas-higher-education-enrollments-2025/ | Spending: UT AUF Appendix G p20; A&amp;M AUF Appendices H–J pp10–12. Full URLs are in the source register.</x:v>
      </x:c>
      <x:c r="B12" s="6"/>
      <x:c r="C12" s="6"/>
      <x:c r="D12" s="6"/>
      <x:c r="E12" s="6"/>
      <x:c r="F12" s="6"/>
      <x:c r="G12" s="6"/>
      <x:c r="H12" s="2"/>
      <x:c r="I12" s="2"/>
      <x:c r="J12" s="2"/>
      <x:c r="K12" s="2"/>
      <x:c r="L12" s="2"/>
      <x:c r="M12" s="2"/>
      <x:c r="N12" s="2"/>
      <x:c r="O12" s="2"/>
      <x:c r="P12" s="2"/>
      <x:c r="Q12" s="2"/>
    </x:row>
    <x:row r="13" ht="43" customHeight="1">
      <x:c r="A13" s="6" t="str">
        <x:v>Capital measures use different methods: UT columns are system estimates based on 20-year allocation proportions; A&amp;M columns are actual debt-service allocations tracked by member and bond issue. These columns are not a comparable dollar ranking.</x:v>
      </x:c>
      <x:c r="B13" s="6"/>
      <x:c r="C13" s="6"/>
      <x:c r="D13" s="6"/>
      <x:c r="E13" s="6"/>
      <x:c r="F13" s="6"/>
      <x:c r="G13" s="6"/>
      <x:c r="H13" s="2"/>
      <x:c r="I13" s="2"/>
      <x:c r="J13" s="2"/>
      <x:c r="K13" s="2"/>
      <x:c r="L13" s="2"/>
      <x:c r="M13" s="2"/>
      <x:c r="N13" s="2"/>
      <x:c r="O13" s="2"/>
      <x:c r="P13" s="2"/>
      <x:c r="Q13" s="2"/>
    </x:row>
    <x:row r="14" ht="23" customHeight="1">
      <x:c r="A14" s="2"/>
      <x:c r="B14" s="2"/>
      <x:c r="C14" s="2"/>
      <x:c r="D14" s="2"/>
      <x:c r="E14" s="2"/>
      <x:c r="F14" s="2"/>
      <x:c r="G14" s="2"/>
      <x:c r="H14" s="2"/>
      <x:c r="I14" s="2"/>
      <x:c r="J14" s="2"/>
      <x:c r="K14" s="2"/>
      <x:c r="L14" s="2"/>
      <x:c r="M14" s="2"/>
      <x:c r="N14" s="2"/>
      <x:c r="O14" s="2"/>
      <x:c r="P14" s="2"/>
      <x:c r="Q14" s="2"/>
    </x:row>
    <x:row r="15" ht="35" customHeight="1">
      <x:c r="A15" s="15" t="str">
        <x:v>Institution / reporting unit</x:v>
      </x:c>
      <x:c r="B15" s="16" t="str">
        <x:v>System now</x:v>
      </x:c>
      <x:c r="C15" s="16" t="str">
        <x:v>Fall 2024 students</x:v>
      </x:c>
      <x:c r="D15" s="16" t="str">
        <x:v>PUF capital eligible?</x:v>
      </x:c>
      <x:c r="E15" s="16" t="str">
        <x:v>Direct operating eligible?</x:v>
      </x:c>
      <x:c r="F15" s="16" t="str">
        <x:v>FY25 UT estimated debt service</x:v>
      </x:c>
      <x:c r="G15" s="16" t="str">
        <x:v>FY25 A&amp;M actual debt service</x:v>
      </x:c>
      <x:c r="H15" s="16" t="str">
        <x:v>FY26 HEF allocation</x:v>
      </x:c>
      <x:c r="I15" s="16" t="str">
        <x:v>FY25 TUF distribution</x:v>
      </x:c>
      <x:c r="J15" s="16" t="str">
        <x:v>FY26 TUF distribution</x:v>
      </x:c>
      <x:c r="K15" s="16" t="str">
        <x:v>Notes / scope</x:v>
      </x:c>
      <x:c r="L15" s="16" t="str">
        <x:v>Enrollment cell</x:v>
      </x:c>
      <x:c r="M15" s="17" t="str">
        <x:v>Legal source / location</x:v>
      </x:c>
      <x:c r="N15" s="2"/>
      <x:c r="O15" s="2"/>
      <x:c r="P15" s="2"/>
      <x:c r="Q15" s="2"/>
    </x:row>
    <x:row r="16" ht="55" customHeight="1">
      <x:c r="A16" s="18" t="str">
        <x:v>Angelo State University</x:v>
      </x:c>
      <x:c r="B16" s="18" t="str">
        <x:v>Texas Tech</x:v>
      </x:c>
      <x:c r="C16" s="34" t="n">
        <x:v>11211</x:v>
      </x:c>
      <x:c r="D16" s="2" t="str">
        <x:v>No</x:v>
      </x:c>
      <x:c r="E16" s="2" t="str">
        <x:v>No</x:v>
      </x:c>
      <x:c r="F16" s="21" t="str">
        <x:v>n.a.</x:v>
      </x:c>
      <x:c r="G16" s="21" t="str">
        <x:v>n.a.</x:v>
      </x:c>
      <x:c r="H16" s="21" t="n">
        <x:v>10250544</x:v>
      </x:c>
      <x:c r="I16" s="21" t="n">
        <x:v>0</x:v>
      </x:c>
      <x:c r="J16" s="21" t="n">
        <x:v>0</x:v>
      </x:c>
      <x:c r="K16" s="18" t="str">
        <x:v>No PUF capital or direct operating entitlement. Indirect support not measured.</x:v>
      </x:c>
      <x:c r="L16" s="18" t="str">
        <x:v>Sheet1!D70</x:v>
      </x:c>
      <x:c r="M16" s="18" t="str">
        <x:v>https://tcss.legis.texas.gov/resources/ED/htm/ED.62.htm | EducationCode62.021(a); ConstitutionArticleVII18(c)</x:v>
      </x:c>
      <x:c r="N16" s="2"/>
      <x:c r="O16" s="2"/>
      <x:c r="P16" s="2"/>
      <x:c r="Q16" s="2"/>
    </x:row>
    <x:row r="17" ht="55" customHeight="1">
      <x:c r="A17" s="18" t="str">
        <x:v>East Texas A&amp;M University</x:v>
      </x:c>
      <x:c r="B17" s="18" t="str">
        <x:v>Texas A&amp;M</x:v>
      </x:c>
      <x:c r="C17" s="34" t="n">
        <x:v>12735</x:v>
      </x:c>
      <x:c r="D17" s="2" t="str">
        <x:v>No</x:v>
      </x:c>
      <x:c r="E17" s="2" t="str">
        <x:v>No</x:v>
      </x:c>
      <x:c r="F17" s="21" t="str">
        <x:v>n.a.</x:v>
      </x:c>
      <x:c r="G17" s="21" t="str">
        <x:v>n.a.</x:v>
      </x:c>
      <x:c r="H17" s="21" t="n">
        <x:v>12812330</x:v>
      </x:c>
      <x:c r="I17" s="21" t="n">
        <x:v>0</x:v>
      </x:c>
      <x:c r="J17" s="21" t="n">
        <x:v>0</x:v>
      </x:c>
      <x:c r="K17" s="18" t="str">
        <x:v>Formerly Texas A&amp;M-Commerce; current name used. No PUF entitlement; indirect support not measured.</x:v>
      </x:c>
      <x:c r="L17" s="18" t="str">
        <x:v>Sheet1!D71</x:v>
      </x:c>
      <x:c r="M17" s="18" t="str">
        <x:v>https://tcss.legis.texas.gov/resources/ED/htm/ED.62.htm | EducationCode62.021(a); ConstitutionArticleVII18(c)</x:v>
      </x:c>
      <x:c r="N17" s="2"/>
      <x:c r="O17" s="2"/>
      <x:c r="P17" s="2"/>
      <x:c r="Q17" s="2"/>
    </x:row>
    <x:row r="18" ht="55" customHeight="1">
      <x:c r="A18" s="18" t="str">
        <x:v>Lamar University</x:v>
      </x:c>
      <x:c r="B18" s="18" t="str">
        <x:v>Texas State</x:v>
      </x:c>
      <x:c r="C18" s="34" t="n">
        <x:v>17264</x:v>
      </x:c>
      <x:c r="D18" s="2" t="str">
        <x:v>No</x:v>
      </x:c>
      <x:c r="E18" s="2" t="str">
        <x:v>No</x:v>
      </x:c>
      <x:c r="F18" s="21" t="str">
        <x:v>n.a.</x:v>
      </x:c>
      <x:c r="G18" s="21" t="str">
        <x:v>n.a.</x:v>
      </x:c>
      <x:c r="H18" s="21" t="n">
        <x:v>20427341</x:v>
      </x:c>
      <x:c r="I18" s="21" t="n">
        <x:v>0</x:v>
      </x:c>
      <x:c r="J18" s="21" t="n">
        <x:v>0</x:v>
      </x:c>
      <x:c r="K18" s="18" t="str">
        <x:v>No PUF capital or direct operating entitlement. Indirect support not measured.</x:v>
      </x:c>
      <x:c r="L18" s="18" t="str">
        <x:v>Sheet1!D72</x:v>
      </x:c>
      <x:c r="M18" s="18" t="str">
        <x:v>https://tcss.legis.texas.gov/resources/ED/htm/ED.62.htm | EducationCode62.021(a); ConstitutionArticleVII18(c)</x:v>
      </x:c>
      <x:c r="N18" s="2"/>
      <x:c r="O18" s="2"/>
      <x:c r="P18" s="2"/>
      <x:c r="Q18" s="2"/>
    </x:row>
    <x:row r="19" ht="55" customHeight="1">
      <x:c r="A19" s="18" t="str">
        <x:v>Midwestern State University</x:v>
      </x:c>
      <x:c r="B19" s="18" t="str">
        <x:v>Texas Tech</x:v>
      </x:c>
      <x:c r="C19" s="34" t="n">
        <x:v>4880</x:v>
      </x:c>
      <x:c r="D19" s="2" t="str">
        <x:v>No</x:v>
      </x:c>
      <x:c r="E19" s="2" t="str">
        <x:v>No</x:v>
      </x:c>
      <x:c r="F19" s="21" t="str">
        <x:v>n.a.</x:v>
      </x:c>
      <x:c r="G19" s="21" t="str">
        <x:v>n.a.</x:v>
      </x:c>
      <x:c r="H19" s="21" t="n">
        <x:v>7261812</x:v>
      </x:c>
      <x:c r="I19" s="21" t="n">
        <x:v>0</x:v>
      </x:c>
      <x:c r="J19" s="21" t="n">
        <x:v>0</x:v>
      </x:c>
      <x:c r="K19" s="18" t="str">
        <x:v>No PUF capital or direct operating entitlement. Indirect support not measured.</x:v>
      </x:c>
      <x:c r="L19" s="18" t="str">
        <x:v>Sheet1!D73</x:v>
      </x:c>
      <x:c r="M19" s="18" t="str">
        <x:v>https://tcss.legis.texas.gov/resources/ED/htm/ED.62.htm | EducationCode62.021(a); ConstitutionArticleVII18(c)</x:v>
      </x:c>
      <x:c r="N19" s="2"/>
      <x:c r="O19" s="2"/>
      <x:c r="P19" s="2"/>
      <x:c r="Q19" s="2"/>
    </x:row>
    <x:row r="20" ht="55" customHeight="1">
      <x:c r="A20" s="18" t="str">
        <x:v>Prairie View A&amp;M University</x:v>
      </x:c>
      <x:c r="B20" s="18" t="str">
        <x:v>Texas A&amp;M</x:v>
      </x:c>
      <x:c r="C20" s="34" t="n">
        <x:v>9821</x:v>
      </x:c>
      <x:c r="D20" s="2" t="str">
        <x:v>Yes</x:v>
      </x:c>
      <x:c r="E20" s="2" t="str">
        <x:v>Yes</x:v>
      </x:c>
      <x:c r="F20" s="21" t="str">
        <x:v>n.a.</x:v>
      </x:c>
      <x:c r="G20" s="21" t="n">
        <x:v>8467710.47</x:v>
      </x:c>
      <x:c r="H20" s="21" t="n">
        <x:v>0</x:v>
      </x:c>
      <x:c r="I20" s="21" t="n">
        <x:v>0</x:v>
      </x:c>
      <x:c r="J20" s="21" t="n">
        <x:v>0</x:v>
      </x:c>
      <x:c r="K20" s="18" t="str">
        <x:v>See matched operating pool above.</x:v>
      </x:c>
      <x:c r="L20" s="18" t="str">
        <x:v>Sheet1!D74</x:v>
      </x:c>
      <x:c r="M20" s="18" t="str">
        <x:v>https://lbb.texas.gov/Documents/Publications/Presentation/9482_HE_Funds_Overview.pdf | p6; ConstitutionArticleVII18</x:v>
      </x:c>
      <x:c r="N20" s="2"/>
      <x:c r="O20" s="2"/>
      <x:c r="P20" s="2"/>
      <x:c r="Q20" s="2"/>
    </x:row>
    <x:row r="21" ht="55" customHeight="1">
      <x:c r="A21" s="18" t="str">
        <x:v>Sam Houston State University</x:v>
      </x:c>
      <x:c r="B21" s="18" t="str">
        <x:v>Texas State</x:v>
      </x:c>
      <x:c r="C21" s="34" t="n">
        <x:v>20336</x:v>
      </x:c>
      <x:c r="D21" s="2" t="str">
        <x:v>No</x:v>
      </x:c>
      <x:c r="E21" s="2" t="str">
        <x:v>No</x:v>
      </x:c>
      <x:c r="F21" s="21" t="str">
        <x:v>n.a.</x:v>
      </x:c>
      <x:c r="G21" s="21" t="str">
        <x:v>n.a.</x:v>
      </x:c>
      <x:c r="H21" s="21" t="n">
        <x:v>22817382</x:v>
      </x:c>
      <x:c r="I21" s="21" t="n">
        <x:v>0</x:v>
      </x:c>
      <x:c r="J21" s="21" t="n">
        <x:v>0</x:v>
      </x:c>
      <x:c r="K21" s="18" t="str">
        <x:v>No PUF capital or direct operating entitlement. Indirect support not measured.</x:v>
      </x:c>
      <x:c r="L21" s="18" t="str">
        <x:v>Sheet1!D75</x:v>
      </x:c>
      <x:c r="M21" s="18" t="str">
        <x:v>https://tcss.legis.texas.gov/resources/ED/htm/ED.62.htm | EducationCode62.021(a); ConstitutionArticleVII18(c)</x:v>
      </x:c>
      <x:c r="N21" s="2"/>
      <x:c r="O21" s="2"/>
      <x:c r="P21" s="2"/>
      <x:c r="Q21" s="2"/>
    </x:row>
    <x:row r="22" ht="55" customHeight="1">
      <x:c r="A22" s="18" t="str">
        <x:v>Stephen F. Austin State University</x:v>
      </x:c>
      <x:c r="B22" s="18" t="str">
        <x:v>UT</x:v>
      </x:c>
      <x:c r="C22" s="34" t="n">
        <x:v>10472</x:v>
      </x:c>
      <x:c r="D22" s="2" t="str">
        <x:v>Yes</x:v>
      </x:c>
      <x:c r="E22" s="2" t="str">
        <x:v>No</x:v>
      </x:c>
      <x:c r="F22" s="21" t="n">
        <x:v>6438374</x:v>
      </x:c>
      <x:c r="G22" s="21" t="str">
        <x:v>n.a.</x:v>
      </x:c>
      <x:c r="H22" s="21" t="n">
        <x:v>0</x:v>
      </x:c>
      <x:c r="I22" s="21" t="n">
        <x:v>0</x:v>
      </x:c>
      <x:c r="J22" s="21" t="n">
        <x:v>0</x:v>
      </x:c>
      <x:c r="K22" s="18" t="str">
        <x:v>Education Code80.009 expressly grants PUF eligibility; no direct operating entitlement.</x:v>
      </x:c>
      <x:c r="L22" s="18" t="str">
        <x:v>Sheet1!D76</x:v>
      </x:c>
      <x:c r="M22" s="18" t="str">
        <x:v>https://lbb.texas.gov/Documents/Publications/Presentation/9482_HE_Funds_Overview.pdf | p6; ConstitutionArticleVII18</x:v>
      </x:c>
      <x:c r="N22" s="2"/>
      <x:c r="O22" s="2"/>
      <x:c r="P22" s="2"/>
      <x:c r="Q22" s="2"/>
    </x:row>
    <x:row r="23" ht="55" customHeight="1">
      <x:c r="A23" s="18" t="str">
        <x:v>Sul Ross State University</x:v>
      </x:c>
      <x:c r="B23" s="18" t="str">
        <x:v>Texas State</x:v>
      </x:c>
      <x:c r="C23" s="34" t="n">
        <x:v>1872</x:v>
      </x:c>
      <x:c r="D23" s="2" t="str">
        <x:v>No</x:v>
      </x:c>
      <x:c r="E23" s="2" t="str">
        <x:v>No</x:v>
      </x:c>
      <x:c r="F23" s="21" t="str">
        <x:v>n.a.</x:v>
      </x:c>
      <x:c r="G23" s="21" t="str">
        <x:v>n.a.</x:v>
      </x:c>
      <x:c r="H23" s="21" t="n">
        <x:v>4699091</x:v>
      </x:c>
      <x:c r="I23" s="21" t="n">
        <x:v>0</x:v>
      </x:c>
      <x:c r="J23" s="21" t="n">
        <x:v>0</x:v>
      </x:c>
      <x:c r="K23" s="18" t="str">
        <x:v>No PUF capital or direct operating entitlement. Indirect support not measured.</x:v>
      </x:c>
      <x:c r="L23" s="18" t="str">
        <x:v>Sheet1!D77</x:v>
      </x:c>
      <x:c r="M23" s="18" t="str">
        <x:v>https://tcss.legis.texas.gov/resources/ED/htm/ED.62.htm | EducationCode62.021(a); ConstitutionArticleVII18(c)</x:v>
      </x:c>
      <x:c r="N23" s="2"/>
      <x:c r="O23" s="2"/>
      <x:c r="P23" s="2"/>
      <x:c r="Q23" s="2"/>
    </x:row>
    <x:row r="24" ht="55" customHeight="1">
      <x:c r="A24" s="18" t="str">
        <x:v>Sul Ross State University Rio Grande College</x:v>
      </x:c>
      <x:c r="B24" s="18" t="str">
        <x:v>Texas State</x:v>
      </x:c>
      <x:c r="C24" s="34" t="n">
        <x:v>646</x:v>
      </x:c>
      <x:c r="D24" s="2" t="str">
        <x:v>No</x:v>
      </x:c>
      <x:c r="E24" s="2" t="str">
        <x:v>No</x:v>
      </x:c>
      <x:c r="F24" s="21" t="str">
        <x:v>n.a.</x:v>
      </x:c>
      <x:c r="G24" s="21" t="str">
        <x:v>n.a.</x:v>
      </x:c>
      <x:c r="H24" s="21" t="n">
        <x:v>2886904</x:v>
      </x:c>
      <x:c r="I24" s="21" t="n">
        <x:v>0</x:v>
      </x:c>
      <x:c r="J24" s="21" t="n">
        <x:v>0</x:v>
      </x:c>
      <x:c r="K24" s="18" t="str">
        <x:v>Separate reporting unit, not a separate university charter. No PUF entitlement.</x:v>
      </x:c>
      <x:c r="L24" s="18" t="str">
        <x:v>Sheet1!D78</x:v>
      </x:c>
      <x:c r="M24" s="18" t="str">
        <x:v>https://tcss.legis.texas.gov/resources/ED/htm/ED.62.htm | EducationCode62.021(a); ConstitutionArticleVII18(c)</x:v>
      </x:c>
      <x:c r="N24" s="2"/>
      <x:c r="O24" s="2"/>
      <x:c r="P24" s="2"/>
      <x:c r="Q24" s="2"/>
    </x:row>
    <x:row r="25" ht="55" customHeight="1">
      <x:c r="A25" s="18" t="str">
        <x:v>Tarleton State University</x:v>
      </x:c>
      <x:c r="B25" s="18" t="str">
        <x:v>Texas A&amp;M</x:v>
      </x:c>
      <x:c r="C25" s="34" t="n">
        <x:v>17256</x:v>
      </x:c>
      <x:c r="D25" s="2" t="str">
        <x:v>Yes</x:v>
      </x:c>
      <x:c r="E25" s="2" t="str">
        <x:v>No</x:v>
      </x:c>
      <x:c r="F25" s="21" t="str">
        <x:v>n.a.</x:v>
      </x:c>
      <x:c r="G25" s="21" t="n">
        <x:v>17356017.68</x:v>
      </x:c>
      <x:c r="H25" s="21" t="n">
        <x:v>0</x:v>
      </x:c>
      <x:c r="I25" s="21" t="n">
        <x:v>0</x:v>
      </x:c>
      <x:c r="J25" s="21" t="n">
        <x:v>0</x:v>
      </x:c>
      <x:c r="K25" s="18" t="str">
        <x:v>Capital eligible; no direct operating entitlement. Indirect support not measured.</x:v>
      </x:c>
      <x:c r="L25" s="18" t="str">
        <x:v>Sheet1!D79</x:v>
      </x:c>
      <x:c r="M25" s="18" t="str">
        <x:v>https://lbb.texas.gov/Documents/Publications/Presentation/9482_HE_Funds_Overview.pdf | p6; ConstitutionArticleVII18</x:v>
      </x:c>
      <x:c r="N25" s="2"/>
      <x:c r="O25" s="2"/>
      <x:c r="P25" s="2"/>
      <x:c r="Q25" s="2"/>
    </x:row>
    <x:row r="26" ht="55" customHeight="1">
      <x:c r="A26" s="18" t="str">
        <x:v>Texas A&amp;M International University</x:v>
      </x:c>
      <x:c r="B26" s="18" t="str">
        <x:v>Texas A&amp;M</x:v>
      </x:c>
      <x:c r="C26" s="34" t="n">
        <x:v>8718</x:v>
      </x:c>
      <x:c r="D26" s="2" t="str">
        <x:v>No</x:v>
      </x:c>
      <x:c r="E26" s="2" t="str">
        <x:v>No</x:v>
      </x:c>
      <x:c r="F26" s="21" t="str">
        <x:v>n.a.</x:v>
      </x:c>
      <x:c r="G26" s="21" t="str">
        <x:v>n.a.</x:v>
      </x:c>
      <x:c r="H26" s="21" t="n">
        <x:v>11686588</x:v>
      </x:c>
      <x:c r="I26" s="21" t="n">
        <x:v>0</x:v>
      </x:c>
      <x:c r="J26" s="21" t="n">
        <x:v>0</x:v>
      </x:c>
      <x:c r="K26" s="18" t="str">
        <x:v>No PUF capital or direct operating entitlement. Indirect support not measured.</x:v>
      </x:c>
      <x:c r="L26" s="18" t="str">
        <x:v>Sheet1!D80</x:v>
      </x:c>
      <x:c r="M26" s="18" t="str">
        <x:v>https://tcss.legis.texas.gov/resources/ED/htm/ED.62.htm | EducationCode62.021(a); ConstitutionArticleVII18(c)</x:v>
      </x:c>
      <x:c r="N26" s="2"/>
      <x:c r="O26" s="2"/>
      <x:c r="P26" s="2"/>
      <x:c r="Q26" s="2"/>
    </x:row>
    <x:row r="27" ht="55" customHeight="1">
      <x:c r="A27" s="18" t="str">
        <x:v>Texas A&amp;M University</x:v>
      </x:c>
      <x:c r="B27" s="18" t="str">
        <x:v>Texas A&amp;M</x:v>
      </x:c>
      <x:c r="C27" s="34" t="n">
        <x:v>70666</x:v>
      </x:c>
      <x:c r="D27" s="2" t="str">
        <x:v>Yes</x:v>
      </x:c>
      <x:c r="E27" s="2" t="str">
        <x:v>Yes</x:v>
      </x:c>
      <x:c r="F27" s="21" t="str">
        <x:v>n.a.</x:v>
      </x:c>
      <x:c r="G27" s="21" t="n">
        <x:v>52168771.52</x:v>
      </x:c>
      <x:c r="H27" s="21" t="n">
        <x:v>0</x:v>
      </x:c>
      <x:c r="I27" s="21" t="n">
        <x:v>0</x:v>
      </x:c>
      <x:c r="J27" s="21" t="n">
        <x:v>0</x:v>
      </x:c>
      <x:c r="K27" s="18" t="str">
        <x:v>General-academic row excludes Galveston and HSC; see matched operating pool above.</x:v>
      </x:c>
      <x:c r="L27" s="18" t="str">
        <x:v>Sheet1!D81</x:v>
      </x:c>
      <x:c r="M27" s="18" t="str">
        <x:v>https://lbb.texas.gov/Documents/Publications/Presentation/9482_HE_Funds_Overview.pdf | p6; ConstitutionArticleVII18</x:v>
      </x:c>
      <x:c r="N27" s="2"/>
      <x:c r="O27" s="2"/>
      <x:c r="P27" s="2"/>
      <x:c r="Q27" s="2"/>
    </x:row>
    <x:row r="28" ht="55" customHeight="1">
      <x:c r="A28" s="18" t="str">
        <x:v>Texas A&amp;M University at Galveston</x:v>
      </x:c>
      <x:c r="B28" s="18" t="str">
        <x:v>Texas A&amp;M</x:v>
      </x:c>
      <x:c r="C28" s="34" t="n">
        <x:v>2138</x:v>
      </x:c>
      <x:c r="D28" s="2" t="str">
        <x:v>Yes</x:v>
      </x:c>
      <x:c r="E28" s="2" t="str">
        <x:v>Yes</x:v>
      </x:c>
      <x:c r="F28" s="21" t="str">
        <x:v>n.a.</x:v>
      </x:c>
      <x:c r="G28" s="21" t="n">
        <x:v>1220941.75</x:v>
      </x:c>
      <x:c r="H28" s="21" t="n">
        <x:v>0</x:v>
      </x:c>
      <x:c r="I28" s="21" t="n">
        <x:v>0</x:v>
      </x:c>
      <x:c r="J28" s="21" t="n">
        <x:v>0</x:v>
      </x:c>
      <x:c r="K28" s="18" t="str">
        <x:v>Separate THECB reporting unit; no separately reported operating-spending table.</x:v>
      </x:c>
      <x:c r="L28" s="18" t="str">
        <x:v>Sheet1!D82</x:v>
      </x:c>
      <x:c r="M28" s="18" t="str">
        <x:v>https://lbb.texas.gov/Documents/Publications/Presentation/9482_HE_Funds_Overview.pdf | p6; ConstitutionArticleVII18</x:v>
      </x:c>
      <x:c r="N28" s="2"/>
      <x:c r="O28" s="2"/>
      <x:c r="P28" s="2"/>
      <x:c r="Q28" s="2"/>
    </x:row>
    <x:row r="29" ht="55" customHeight="1">
      <x:c r="A29" s="18" t="str">
        <x:v>Texas A&amp;M University-Central Texas</x:v>
      </x:c>
      <x:c r="B29" s="18" t="str">
        <x:v>Texas A&amp;M</x:v>
      </x:c>
      <x:c r="C29" s="34" t="n">
        <x:v>2401</x:v>
      </x:c>
      <x:c r="D29" s="2" t="str">
        <x:v>Yes</x:v>
      </x:c>
      <x:c r="E29" s="2" t="str">
        <x:v>No</x:v>
      </x:c>
      <x:c r="F29" s="21" t="str">
        <x:v>n.a.</x:v>
      </x:c>
      <x:c r="G29" s="21" t="n">
        <x:v>10699490.34</x:v>
      </x:c>
      <x:c r="H29" s="21" t="n">
        <x:v>0</x:v>
      </x:c>
      <x:c r="I29" s="21" t="n">
        <x:v>0</x:v>
      </x:c>
      <x:c r="J29" s="21" t="n">
        <x:v>0</x:v>
      </x:c>
      <x:c r="K29" s="18" t="str">
        <x:v>Capital eligible; no direct operating entitlement. Indirect support not measured.</x:v>
      </x:c>
      <x:c r="L29" s="18" t="str">
        <x:v>Sheet1!D83</x:v>
      </x:c>
      <x:c r="M29" s="18" t="str">
        <x:v>https://lbb.texas.gov/Documents/Publications/Presentation/9482_HE_Funds_Overview.pdf | p6; ConstitutionArticleVII18</x:v>
      </x:c>
      <x:c r="N29" s="2"/>
      <x:c r="O29" s="2"/>
      <x:c r="P29" s="2"/>
      <x:c r="Q29" s="2"/>
    </x:row>
    <x:row r="30" ht="55" customHeight="1">
      <x:c r="A30" s="18" t="str">
        <x:v>Texas A&amp;M University-Corpus Christi</x:v>
      </x:c>
      <x:c r="B30" s="18" t="str">
        <x:v>Texas A&amp;M</x:v>
      </x:c>
      <x:c r="C30" s="34" t="n">
        <x:v>11266</x:v>
      </x:c>
      <x:c r="D30" s="2" t="str">
        <x:v>No</x:v>
      </x:c>
      <x:c r="E30" s="2" t="str">
        <x:v>No</x:v>
      </x:c>
      <x:c r="F30" s="21" t="str">
        <x:v>n.a.</x:v>
      </x:c>
      <x:c r="G30" s="21" t="str">
        <x:v>n.a.</x:v>
      </x:c>
      <x:c r="H30" s="21" t="n">
        <x:v>16228184</x:v>
      </x:c>
      <x:c r="I30" s="21" t="n">
        <x:v>0</x:v>
      </x:c>
      <x:c r="J30" s="21" t="n">
        <x:v>0</x:v>
      </x:c>
      <x:c r="K30" s="18" t="str">
        <x:v>No PUF capital or direct operating entitlement. Indirect support not measured.</x:v>
      </x:c>
      <x:c r="L30" s="18" t="str">
        <x:v>Sheet1!D84</x:v>
      </x:c>
      <x:c r="M30" s="18" t="str">
        <x:v>https://tcss.legis.texas.gov/resources/ED/htm/ED.62.htm | EducationCode62.021(a); ConstitutionArticleVII18(c)</x:v>
      </x:c>
      <x:c r="N30" s="2"/>
      <x:c r="O30" s="2"/>
      <x:c r="P30" s="2"/>
      <x:c r="Q30" s="2"/>
    </x:row>
    <x:row r="31" ht="55" customHeight="1">
      <x:c r="A31" s="18" t="str">
        <x:v>Texas A&amp;M University-Kingsville</x:v>
      </x:c>
      <x:c r="B31" s="18" t="str">
        <x:v>Texas A&amp;M</x:v>
      </x:c>
      <x:c r="C31" s="34" t="n">
        <x:v>6862</x:v>
      </x:c>
      <x:c r="D31" s="2" t="str">
        <x:v>No</x:v>
      </x:c>
      <x:c r="E31" s="2" t="str">
        <x:v>No</x:v>
      </x:c>
      <x:c r="F31" s="21" t="str">
        <x:v>n.a.</x:v>
      </x:c>
      <x:c r="G31" s="21" t="str">
        <x:v>n.a.</x:v>
      </x:c>
      <x:c r="H31" s="21" t="n">
        <x:v>10453123</x:v>
      </x:c>
      <x:c r="I31" s="21" t="n">
        <x:v>0</x:v>
      </x:c>
      <x:c r="J31" s="21" t="n">
        <x:v>0</x:v>
      </x:c>
      <x:c r="K31" s="18" t="str">
        <x:v>No PUF capital or direct operating entitlement. Indirect support not measured.</x:v>
      </x:c>
      <x:c r="L31" s="18" t="str">
        <x:v>Sheet1!D85</x:v>
      </x:c>
      <x:c r="M31" s="18" t="str">
        <x:v>https://tcss.legis.texas.gov/resources/ED/htm/ED.62.htm | EducationCode62.021(a); ConstitutionArticleVII18(c)</x:v>
      </x:c>
      <x:c r="N31" s="2"/>
      <x:c r="O31" s="2"/>
      <x:c r="P31" s="2"/>
      <x:c r="Q31" s="2"/>
    </x:row>
    <x:row r="32" ht="55" customHeight="1">
      <x:c r="A32" s="18" t="str">
        <x:v>Texas A&amp;M University-San Antonio</x:v>
      </x:c>
      <x:c r="B32" s="18" t="str">
        <x:v>Texas A&amp;M</x:v>
      </x:c>
      <x:c r="C32" s="34" t="n">
        <x:v>7912</x:v>
      </x:c>
      <x:c r="D32" s="2" t="str">
        <x:v>Yes</x:v>
      </x:c>
      <x:c r="E32" s="2" t="str">
        <x:v>No</x:v>
      </x:c>
      <x:c r="F32" s="21" t="str">
        <x:v>n.a.</x:v>
      </x:c>
      <x:c r="G32" s="21" t="n">
        <x:v>16413000.94</x:v>
      </x:c>
      <x:c r="H32" s="21" t="n">
        <x:v>0</x:v>
      </x:c>
      <x:c r="I32" s="21" t="n">
        <x:v>0</x:v>
      </x:c>
      <x:c r="J32" s="21" t="n">
        <x:v>0</x:v>
      </x:c>
      <x:c r="K32" s="18" t="str">
        <x:v>Capital eligible; no direct operating entitlement. Indirect support not measured.</x:v>
      </x:c>
      <x:c r="L32" s="18" t="str">
        <x:v>Sheet1!D86</x:v>
      </x:c>
      <x:c r="M32" s="18" t="str">
        <x:v>https://lbb.texas.gov/Documents/Publications/Presentation/9482_HE_Funds_Overview.pdf | p6; ConstitutionArticleVII18</x:v>
      </x:c>
      <x:c r="N32" s="2"/>
      <x:c r="O32" s="2"/>
      <x:c r="P32" s="2"/>
      <x:c r="Q32" s="2"/>
    </x:row>
    <x:row r="33" ht="55" customHeight="1">
      <x:c r="A33" s="18" t="str">
        <x:v>Texas A&amp;M University-Texarkana</x:v>
      </x:c>
      <x:c r="B33" s="18" t="str">
        <x:v>Texas A&amp;M</x:v>
      </x:c>
      <x:c r="C33" s="34" t="n">
        <x:v>2361</x:v>
      </x:c>
      <x:c r="D33" s="2" t="str">
        <x:v>No</x:v>
      </x:c>
      <x:c r="E33" s="2" t="str">
        <x:v>No</x:v>
      </x:c>
      <x:c r="F33" s="21" t="str">
        <x:v>n.a.</x:v>
      </x:c>
      <x:c r="G33" s="21" t="str">
        <x:v>n.a.</x:v>
      </x:c>
      <x:c r="H33" s="21" t="n">
        <x:v>4731552</x:v>
      </x:c>
      <x:c r="I33" s="21" t="n">
        <x:v>0</x:v>
      </x:c>
      <x:c r="J33" s="21" t="n">
        <x:v>0</x:v>
      </x:c>
      <x:c r="K33" s="18" t="str">
        <x:v>No PUF capital or direct operating entitlement. Indirect support not measured.</x:v>
      </x:c>
      <x:c r="L33" s="18" t="str">
        <x:v>Sheet1!D87</x:v>
      </x:c>
      <x:c r="M33" s="18" t="str">
        <x:v>https://tcss.legis.texas.gov/resources/ED/htm/ED.62.htm | EducationCode62.021(a); ConstitutionArticleVII18(c)</x:v>
      </x:c>
      <x:c r="N33" s="2"/>
      <x:c r="O33" s="2"/>
      <x:c r="P33" s="2"/>
      <x:c r="Q33" s="2"/>
    </x:row>
    <x:row r="34" ht="55" customHeight="1">
      <x:c r="A34" s="18" t="str">
        <x:v>Texas A&amp;M University-Victoria</x:v>
      </x:c>
      <x:c r="B34" s="18" t="str">
        <x:v>Texas A&amp;M</x:v>
      </x:c>
      <x:c r="C34" s="34" t="n">
        <x:v>3586</x:v>
      </x:c>
      <x:c r="D34" s="2" t="str">
        <x:v>No</x:v>
      </x:c>
      <x:c r="E34" s="2" t="str">
        <x:v>No</x:v>
      </x:c>
      <x:c r="F34" s="21" t="str">
        <x:v>n.a.</x:v>
      </x:c>
      <x:c r="G34" s="21" t="str">
        <x:v>n.a.</x:v>
      </x:c>
      <x:c r="H34" s="21" t="n">
        <x:v>6030405</x:v>
      </x:c>
      <x:c r="I34" s="21" t="n">
        <x:v>0</x:v>
      </x:c>
      <x:c r="J34" s="21" t="n">
        <x:v>0</x:v>
      </x:c>
      <x:c r="K34" s="18" t="str">
        <x:v>Current name/system; historical enrollment was University of Houston-Victoria. No PUF entitlement.</x:v>
      </x:c>
      <x:c r="L34" s="18" t="str">
        <x:v>Sheet1!D88</x:v>
      </x:c>
      <x:c r="M34" s="18" t="str">
        <x:v>https://tcss.legis.texas.gov/resources/ED/htm/ED.62.htm | EducationCode62.021(a); ConstitutionArticleVII18(c)</x:v>
      </x:c>
      <x:c r="N34" s="2"/>
      <x:c r="O34" s="2"/>
      <x:c r="P34" s="2"/>
      <x:c r="Q34" s="2"/>
    </x:row>
    <x:row r="35" ht="55" customHeight="1">
      <x:c r="A35" s="18" t="str">
        <x:v>Texas Southern University</x:v>
      </x:c>
      <x:c r="B35" s="18" t="str">
        <x:v>Independent</x:v>
      </x:c>
      <x:c r="C35" s="34" t="n">
        <x:v>8704</x:v>
      </x:c>
      <x:c r="D35" s="2" t="str">
        <x:v>No</x:v>
      </x:c>
      <x:c r="E35" s="2" t="str">
        <x:v>No</x:v>
      </x:c>
      <x:c r="F35" s="21" t="str">
        <x:v>n.a.</x:v>
      </x:c>
      <x:c r="G35" s="21" t="str">
        <x:v>n.a.</x:v>
      </x:c>
      <x:c r="H35" s="21" t="n">
        <x:v>12750829</x:v>
      </x:c>
      <x:c r="I35" s="21" t="n">
        <x:v>0</x:v>
      </x:c>
      <x:c r="J35" s="21" t="n">
        <x:v>0</x:v>
      </x:c>
      <x:c r="K35" s="18" t="str">
        <x:v>No PUF capital or direct operating entitlement. Indirect support not measured.</x:v>
      </x:c>
      <x:c r="L35" s="18" t="str">
        <x:v>Sheet1!D89</x:v>
      </x:c>
      <x:c r="M35" s="18" t="str">
        <x:v>https://tcss.legis.texas.gov/resources/ED/htm/ED.62.htm | EducationCode62.021(a); ConstitutionArticleVII18(c)</x:v>
      </x:c>
      <x:c r="N35" s="2"/>
      <x:c r="O35" s="2"/>
      <x:c r="P35" s="2"/>
      <x:c r="Q35" s="2"/>
    </x:row>
    <x:row r="36" ht="55" customHeight="1">
      <x:c r="A36" s="18" t="str">
        <x:v>Texas State University</x:v>
      </x:c>
      <x:c r="B36" s="18" t="str">
        <x:v>Texas State</x:v>
      </x:c>
      <x:c r="C36" s="34" t="n">
        <x:v>40487</x:v>
      </x:c>
      <x:c r="D36" s="2" t="str">
        <x:v>No</x:v>
      </x:c>
      <x:c r="E36" s="2" t="str">
        <x:v>No</x:v>
      </x:c>
      <x:c r="F36" s="21" t="str">
        <x:v>n.a.</x:v>
      </x:c>
      <x:c r="G36" s="21" t="str">
        <x:v>n.a.</x:v>
      </x:c>
      <x:c r="H36" s="21" t="n">
        <x:v>57704160</x:v>
      </x:c>
      <x:c r="I36" s="21" t="n">
        <x:v>30266136</x:v>
      </x:c>
      <x:c r="J36" s="21" t="n">
        <x:v>47424524</x:v>
      </x:c>
      <x:c r="K36" s="18" t="str">
        <x:v>No PUF capital or direct operating entitlement. Indirect support not measured.</x:v>
      </x:c>
      <x:c r="L36" s="18" t="str">
        <x:v>Sheet1!D90</x:v>
      </x:c>
      <x:c r="M36" s="18" t="str">
        <x:v>https://tcss.legis.texas.gov/resources/ED/htm/ED.62.htm | EducationCode62.021(a); ConstitutionArticleVII18(c)</x:v>
      </x:c>
      <x:c r="N36" s="2"/>
      <x:c r="O36" s="2"/>
      <x:c r="P36" s="2"/>
      <x:c r="Q36" s="2"/>
    </x:row>
    <x:row r="37" ht="55" customHeight="1">
      <x:c r="A37" s="18" t="str">
        <x:v>Texas Tech University</x:v>
      </x:c>
      <x:c r="B37" s="18" t="str">
        <x:v>Texas Tech</x:v>
      </x:c>
      <x:c r="C37" s="34" t="n">
        <x:v>40060</x:v>
      </x:c>
      <x:c r="D37" s="2" t="str">
        <x:v>No</x:v>
      </x:c>
      <x:c r="E37" s="2" t="str">
        <x:v>No</x:v>
      </x:c>
      <x:c r="F37" s="21" t="str">
        <x:v>n.a.</x:v>
      </x:c>
      <x:c r="G37" s="21" t="str">
        <x:v>n.a.</x:v>
      </x:c>
      <x:c r="H37" s="21" t="n">
        <x:v>82671774</x:v>
      </x:c>
      <x:c r="I37" s="21" t="n">
        <x:v>60087811</x:v>
      </x:c>
      <x:c r="J37" s="21" t="n">
        <x:v>55176055</x:v>
      </x:c>
      <x:c r="K37" s="18" t="str">
        <x:v>No PUF capital or direct operating entitlement. Indirect support not measured.</x:v>
      </x:c>
      <x:c r="L37" s="18" t="str">
        <x:v>Sheet1!D91</x:v>
      </x:c>
      <x:c r="M37" s="18" t="str">
        <x:v>https://tcss.legis.texas.gov/resources/ED/htm/ED.62.htm | EducationCode62.021(a); ConstitutionArticleVII18(c)</x:v>
      </x:c>
      <x:c r="N37" s="2"/>
      <x:c r="O37" s="2"/>
      <x:c r="P37" s="2"/>
      <x:c r="Q37" s="2"/>
    </x:row>
    <x:row r="38" ht="55" customHeight="1">
      <x:c r="A38" s="18" t="str">
        <x:v>Texas Woman's University</x:v>
      </x:c>
      <x:c r="B38" s="18" t="str">
        <x:v>Texas Woman’s</x:v>
      </x:c>
      <x:c r="C38" s="34" t="n">
        <x:v>14895</x:v>
      </x:c>
      <x:c r="D38" s="2" t="str">
        <x:v>No</x:v>
      </x:c>
      <x:c r="E38" s="2" t="str">
        <x:v>No</x:v>
      </x:c>
      <x:c r="F38" s="21" t="str">
        <x:v>n.a.</x:v>
      </x:c>
      <x:c r="G38" s="21" t="str">
        <x:v>n.a.</x:v>
      </x:c>
      <x:c r="H38" s="21" t="n">
        <x:v>19536274</x:v>
      </x:c>
      <x:c r="I38" s="21" t="n">
        <x:v>0</x:v>
      </x:c>
      <x:c r="J38" s="21" t="n">
        <x:v>0</x:v>
      </x:c>
      <x:c r="K38" s="18" t="str">
        <x:v>No PUF capital or direct operating entitlement. Indirect support not measured.</x:v>
      </x:c>
      <x:c r="L38" s="18" t="str">
        <x:v>Sheet1!D92</x:v>
      </x:c>
      <x:c r="M38" s="18" t="str">
        <x:v>https://tcss.legis.texas.gov/resources/ED/htm/ED.62.htm | EducationCode62.021(a); ConstitutionArticleVII18(c)</x:v>
      </x:c>
      <x:c r="N38" s="2"/>
      <x:c r="O38" s="2"/>
      <x:c r="P38" s="2"/>
      <x:c r="Q38" s="2"/>
    </x:row>
    <x:row r="39" ht="55" customHeight="1">
      <x:c r="A39" s="18" t="str">
        <x:v>The University of Texas Permian Basin</x:v>
      </x:c>
      <x:c r="B39" s="18" t="str">
        <x:v>UT</x:v>
      </x:c>
      <x:c r="C39" s="34" t="n">
        <x:v>4963</x:v>
      </x:c>
      <x:c r="D39" s="2" t="str">
        <x:v>Yes</x:v>
      </x:c>
      <x:c r="E39" s="2" t="str">
        <x:v>No</x:v>
      </x:c>
      <x:c r="F39" s="21" t="n">
        <x:v>9101477</x:v>
      </x:c>
      <x:c r="G39" s="21" t="str">
        <x:v>n.a.</x:v>
      </x:c>
      <x:c r="H39" s="21" t="n">
        <x:v>0</x:v>
      </x:c>
      <x:c r="I39" s="21" t="n">
        <x:v>0</x:v>
      </x:c>
      <x:c r="J39" s="21" t="n">
        <x:v>0</x:v>
      </x:c>
      <x:c r="K39" s="18" t="str">
        <x:v>Capital eligible; no direct operating entitlement. Indirect support not measured.</x:v>
      </x:c>
      <x:c r="L39" s="18" t="str">
        <x:v>Sheet1!D93</x:v>
      </x:c>
      <x:c r="M39" s="18" t="str">
        <x:v>https://lbb.texas.gov/Documents/Publications/Presentation/9482_HE_Funds_Overview.pdf | p6; ConstitutionArticleVII18</x:v>
      </x:c>
      <x:c r="N39" s="2"/>
      <x:c r="O39" s="2"/>
      <x:c r="P39" s="2"/>
      <x:c r="Q39" s="2"/>
    </x:row>
    <x:row r="40" ht="55" customHeight="1">
      <x:c r="A40" s="18" t="str">
        <x:v>The University of Texas at Arlington</x:v>
      </x:c>
      <x:c r="B40" s="18" t="str">
        <x:v>UT</x:v>
      </x:c>
      <x:c r="C40" s="34" t="n">
        <x:v>41613</x:v>
      </x:c>
      <x:c r="D40" s="2" t="str">
        <x:v>Yes</x:v>
      </x:c>
      <x:c r="E40" s="2" t="str">
        <x:v>No</x:v>
      </x:c>
      <x:c r="F40" s="21" t="n">
        <x:v>26220937</x:v>
      </x:c>
      <x:c r="G40" s="21" t="str">
        <x:v>n.a.</x:v>
      </x:c>
      <x:c r="H40" s="21" t="n">
        <x:v>0</x:v>
      </x:c>
      <x:c r="I40" s="21" t="n">
        <x:v>0</x:v>
      </x:c>
      <x:c r="J40" s="21" t="n">
        <x:v>0</x:v>
      </x:c>
      <x:c r="K40" s="18" t="str">
        <x:v>Capital eligible; no direct operating entitlement. Indirect support not measured.</x:v>
      </x:c>
      <x:c r="L40" s="18" t="str">
        <x:v>Sheet1!D94</x:v>
      </x:c>
      <x:c r="M40" s="18" t="str">
        <x:v>https://lbb.texas.gov/Documents/Publications/Presentation/9482_HE_Funds_Overview.pdf | p6; ConstitutionArticleVII18</x:v>
      </x:c>
      <x:c r="N40" s="2"/>
      <x:c r="O40" s="2"/>
      <x:c r="P40" s="2"/>
      <x:c r="Q40" s="2"/>
    </x:row>
    <x:row r="41" ht="55" customHeight="1">
      <x:c r="A41" s="18" t="str">
        <x:v>The University of Texas at Austin</x:v>
      </x:c>
      <x:c r="B41" s="18" t="str">
        <x:v>UT</x:v>
      </x:c>
      <x:c r="C41" s="34" t="n">
        <x:v>53665</x:v>
      </x:c>
      <x:c r="D41" s="2" t="str">
        <x:v>Yes</x:v>
      </x:c>
      <x:c r="E41" s="2" t="str">
        <x:v>Yes</x:v>
      </x:c>
      <x:c r="F41" s="21" t="n">
        <x:v>64100954</x:v>
      </x:c>
      <x:c r="G41" s="21" t="str">
        <x:v>n.a.</x:v>
      </x:c>
      <x:c r="H41" s="21" t="n">
        <x:v>0</x:v>
      </x:c>
      <x:c r="I41" s="21" t="n">
        <x:v>0</x:v>
      </x:c>
      <x:c r="J41" s="21" t="n">
        <x:v>0</x:v>
      </x:c>
      <x:c r="K41" s="18" t="str">
        <x:v>General-academic headcount; Dell is added only in the matched operating pool above.</x:v>
      </x:c>
      <x:c r="L41" s="18" t="str">
        <x:v>Sheet1!D95</x:v>
      </x:c>
      <x:c r="M41" s="18" t="str">
        <x:v>https://lbb.texas.gov/Documents/Publications/Presentation/9482_HE_Funds_Overview.pdf | p6; ConstitutionArticleVII18</x:v>
      </x:c>
      <x:c r="N41" s="2"/>
      <x:c r="O41" s="2"/>
      <x:c r="P41" s="2"/>
      <x:c r="Q41" s="2"/>
    </x:row>
    <x:row r="42" ht="55" customHeight="1">
      <x:c r="A42" s="18" t="str">
        <x:v>The University of Texas at Dallas</x:v>
      </x:c>
      <x:c r="B42" s="18" t="str">
        <x:v>UT</x:v>
      </x:c>
      <x:c r="C42" s="34" t="n">
        <x:v>29886</x:v>
      </x:c>
      <x:c r="D42" s="2" t="str">
        <x:v>Yes</x:v>
      </x:c>
      <x:c r="E42" s="2" t="str">
        <x:v>No</x:v>
      </x:c>
      <x:c r="F42" s="21" t="n">
        <x:v>35246979</x:v>
      </x:c>
      <x:c r="G42" s="21" t="str">
        <x:v>n.a.</x:v>
      </x:c>
      <x:c r="H42" s="21" t="n">
        <x:v>0</x:v>
      </x:c>
      <x:c r="I42" s="21" t="n">
        <x:v>0</x:v>
      </x:c>
      <x:c r="J42" s="21" t="n">
        <x:v>0</x:v>
      </x:c>
      <x:c r="K42" s="18" t="str">
        <x:v>Capital eligible; no direct operating entitlement. Indirect support not measured.</x:v>
      </x:c>
      <x:c r="L42" s="18" t="str">
        <x:v>Sheet1!D96</x:v>
      </x:c>
      <x:c r="M42" s="18" t="str">
        <x:v>https://lbb.texas.gov/Documents/Publications/Presentation/9482_HE_Funds_Overview.pdf | p6; ConstitutionArticleVII18</x:v>
      </x:c>
      <x:c r="N42" s="2"/>
      <x:c r="O42" s="2"/>
      <x:c r="P42" s="2"/>
      <x:c r="Q42" s="2"/>
    </x:row>
    <x:row r="43" ht="55" customHeight="1">
      <x:c r="A43" s="18" t="str">
        <x:v>The University of Texas at El Paso</x:v>
      </x:c>
      <x:c r="B43" s="18" t="str">
        <x:v>UT</x:v>
      </x:c>
      <x:c r="C43" s="34" t="n">
        <x:v>25039</x:v>
      </x:c>
      <x:c r="D43" s="2" t="str">
        <x:v>Yes</x:v>
      </x:c>
      <x:c r="E43" s="2" t="str">
        <x:v>No</x:v>
      </x:c>
      <x:c r="F43" s="21" t="n">
        <x:v>25721356</x:v>
      </x:c>
      <x:c r="G43" s="21" t="str">
        <x:v>n.a.</x:v>
      </x:c>
      <x:c r="H43" s="21" t="n">
        <x:v>0</x:v>
      </x:c>
      <x:c r="I43" s="21" t="n">
        <x:v>0</x:v>
      </x:c>
      <x:c r="J43" s="21" t="n">
        <x:v>0</x:v>
      </x:c>
      <x:c r="K43" s="18" t="str">
        <x:v>Capital eligible; no direct operating entitlement. Indirect support not measured.</x:v>
      </x:c>
      <x:c r="L43" s="18" t="str">
        <x:v>Sheet1!D97</x:v>
      </x:c>
      <x:c r="M43" s="18" t="str">
        <x:v>https://lbb.texas.gov/Documents/Publications/Presentation/9482_HE_Funds_Overview.pdf | p6; ConstitutionArticleVII18</x:v>
      </x:c>
      <x:c r="N43" s="2"/>
      <x:c r="O43" s="2"/>
      <x:c r="P43" s="2"/>
      <x:c r="Q43" s="2"/>
    </x:row>
    <x:row r="44" ht="55" customHeight="1">
      <x:c r="A44" s="18" t="str">
        <x:v>The University of Texas at San Antonio</x:v>
      </x:c>
      <x:c r="B44" s="18" t="str">
        <x:v>UT</x:v>
      </x:c>
      <x:c r="C44" s="34" t="n">
        <x:v>35770</x:v>
      </x:c>
      <x:c r="D44" s="2" t="str">
        <x:v>Yes</x:v>
      </x:c>
      <x:c r="E44" s="2" t="str">
        <x:v>No</x:v>
      </x:c>
      <x:c r="F44" s="21" t="n">
        <x:v>23423093</x:v>
      </x:c>
      <x:c r="G44" s="21" t="str">
        <x:v>n.a.</x:v>
      </x:c>
      <x:c r="H44" s="21" t="n">
        <x:v>0</x:v>
      </x:c>
      <x:c r="I44" s="21" t="n">
        <x:v>0</x:v>
      </x:c>
      <x:c r="J44" s="21" t="n">
        <x:v>0</x:v>
      </x:c>
      <x:c r="K44" s="18" t="str">
        <x:v>Capital eligible; no direct operating entitlement. Indirect support not measured.</x:v>
      </x:c>
      <x:c r="L44" s="18" t="str">
        <x:v>Sheet1!D98</x:v>
      </x:c>
      <x:c r="M44" s="18" t="str">
        <x:v>https://lbb.texas.gov/Documents/Publications/Presentation/9482_HE_Funds_Overview.pdf | p6; ConstitutionArticleVII18</x:v>
      </x:c>
      <x:c r="N44" s="2"/>
      <x:c r="O44" s="2"/>
      <x:c r="P44" s="2"/>
      <x:c r="Q44" s="2"/>
    </x:row>
    <x:row r="45" ht="55" customHeight="1">
      <x:c r="A45" s="18" t="str">
        <x:v>The University of Texas at Tyler</x:v>
      </x:c>
      <x:c r="B45" s="18" t="str">
        <x:v>UT</x:v>
      </x:c>
      <x:c r="C45" s="34" t="n">
        <x:v>10089</x:v>
      </x:c>
      <x:c r="D45" s="2" t="str">
        <x:v>Yes</x:v>
      </x:c>
      <x:c r="E45" s="2" t="str">
        <x:v>No</x:v>
      </x:c>
      <x:c r="F45" s="21" t="n">
        <x:v>10087438</x:v>
      </x:c>
      <x:c r="G45" s="21" t="str">
        <x:v>n.a.</x:v>
      </x:c>
      <x:c r="H45" s="21" t="n">
        <x:v>0</x:v>
      </x:c>
      <x:c r="I45" s="21" t="n">
        <x:v>0</x:v>
      </x:c>
      <x:c r="J45" s="21" t="n">
        <x:v>0</x:v>
      </x:c>
      <x:c r="K45" s="18" t="str">
        <x:v>Capital eligible; no direct operating entitlement. Indirect support not measured.</x:v>
      </x:c>
      <x:c r="L45" s="18" t="str">
        <x:v>Sheet1!D99</x:v>
      </x:c>
      <x:c r="M45" s="18" t="str">
        <x:v>https://lbb.texas.gov/Documents/Publications/Presentation/9482_HE_Funds_Overview.pdf | p6; ConstitutionArticleVII18</x:v>
      </x:c>
      <x:c r="N45" s="2"/>
      <x:c r="O45" s="2"/>
      <x:c r="P45" s="2"/>
      <x:c r="Q45" s="2"/>
    </x:row>
    <x:row r="46" ht="55" customHeight="1">
      <x:c r="A46" s="18" t="str">
        <x:v>The University of Texas Rio Grande Valley</x:v>
      </x:c>
      <x:c r="B46" s="18" t="str">
        <x:v>UT</x:v>
      </x:c>
      <x:c r="C46" s="34" t="n">
        <x:v>33578</x:v>
      </x:c>
      <x:c r="D46" s="2" t="str">
        <x:v>Yes</x:v>
      </x:c>
      <x:c r="E46" s="2" t="str">
        <x:v>No</x:v>
      </x:c>
      <x:c r="F46" s="21" t="n">
        <x:v>25983145</x:v>
      </x:c>
      <x:c r="G46" s="21" t="str">
        <x:v>n.a.</x:v>
      </x:c>
      <x:c r="H46" s="21" t="n">
        <x:v>0</x:v>
      </x:c>
      <x:c r="I46" s="21" t="n">
        <x:v>0</x:v>
      </x:c>
      <x:c r="J46" s="21" t="n">
        <x:v>0</x:v>
      </x:c>
      <x:c r="K46" s="18" t="str">
        <x:v>Capital eligible; no direct operating entitlement. Indirect support not measured.</x:v>
      </x:c>
      <x:c r="L46" s="18" t="str">
        <x:v>Sheet1!D100</x:v>
      </x:c>
      <x:c r="M46" s="18" t="str">
        <x:v>https://lbb.texas.gov/Documents/Publications/Presentation/9482_HE_Funds_Overview.pdf | p6; ConstitutionArticleVII18</x:v>
      </x:c>
      <x:c r="N46" s="2"/>
      <x:c r="O46" s="2"/>
      <x:c r="P46" s="2"/>
      <x:c r="Q46" s="2"/>
    </x:row>
    <x:row r="47" ht="55" customHeight="1">
      <x:c r="A47" s="18" t="str">
        <x:v>University of Houston</x:v>
      </x:c>
      <x:c r="B47" s="18" t="str">
        <x:v>Houston</x:v>
      </x:c>
      <x:c r="C47" s="34" t="n">
        <x:v>47774</x:v>
      </x:c>
      <x:c r="D47" s="2" t="str">
        <x:v>No</x:v>
      </x:c>
      <x:c r="E47" s="2" t="str">
        <x:v>No</x:v>
      </x:c>
      <x:c r="F47" s="21" t="str">
        <x:v>n.a.</x:v>
      </x:c>
      <x:c r="G47" s="21" t="str">
        <x:v>n.a.</x:v>
      </x:c>
      <x:c r="H47" s="21" t="n">
        <x:v>70708909</x:v>
      </x:c>
      <x:c r="I47" s="21" t="n">
        <x:v>63842156</x:v>
      </x:c>
      <x:c r="J47" s="21" t="n">
        <x:v>58818201</x:v>
      </x:c>
      <x:c r="K47" s="18" t="str">
        <x:v>No PUF capital or direct operating entitlement. Indirect support not measured.</x:v>
      </x:c>
      <x:c r="L47" s="18" t="str">
        <x:v>Sheet1!D101</x:v>
      </x:c>
      <x:c r="M47" s="18" t="str">
        <x:v>https://tcss.legis.texas.gov/resources/ED/htm/ED.62.htm | EducationCode62.021(a); ConstitutionArticleVII18(c)</x:v>
      </x:c>
      <x:c r="N47" s="2"/>
      <x:c r="O47" s="2"/>
      <x:c r="P47" s="2"/>
      <x:c r="Q47" s="2"/>
    </x:row>
    <x:row r="48" ht="55" customHeight="1">
      <x:c r="A48" s="18" t="str">
        <x:v>University of Houston-Clear Lake</x:v>
      </x:c>
      <x:c r="B48" s="18" t="str">
        <x:v>Houston</x:v>
      </x:c>
      <x:c r="C48" s="34" t="n">
        <x:v>8137</x:v>
      </x:c>
      <x:c r="D48" s="2" t="str">
        <x:v>No</x:v>
      </x:c>
      <x:c r="E48" s="2" t="str">
        <x:v>No</x:v>
      </x:c>
      <x:c r="F48" s="21" t="str">
        <x:v>n.a.</x:v>
      </x:c>
      <x:c r="G48" s="21" t="str">
        <x:v>n.a.</x:v>
      </x:c>
      <x:c r="H48" s="21" t="n">
        <x:v>10015183</x:v>
      </x:c>
      <x:c r="I48" s="21" t="n">
        <x:v>0</x:v>
      </x:c>
      <x:c r="J48" s="21" t="n">
        <x:v>0</x:v>
      </x:c>
      <x:c r="K48" s="18" t="str">
        <x:v>No PUF capital or direct operating entitlement. Indirect support not measured.</x:v>
      </x:c>
      <x:c r="L48" s="18" t="str">
        <x:v>Sheet1!D102</x:v>
      </x:c>
      <x:c r="M48" s="18" t="str">
        <x:v>https://tcss.legis.texas.gov/resources/ED/htm/ED.62.htm | EducationCode62.021(a); ConstitutionArticleVII18(c)</x:v>
      </x:c>
      <x:c r="N48" s="2"/>
      <x:c r="O48" s="2"/>
      <x:c r="P48" s="2"/>
      <x:c r="Q48" s="2"/>
    </x:row>
    <x:row r="49" ht="55" customHeight="1">
      <x:c r="A49" s="18" t="str">
        <x:v>University of Houston-Downtown</x:v>
      </x:c>
      <x:c r="B49" s="18" t="str">
        <x:v>Houston</x:v>
      </x:c>
      <x:c r="C49" s="34" t="n">
        <x:v>13730</x:v>
      </x:c>
      <x:c r="D49" s="2" t="str">
        <x:v>No</x:v>
      </x:c>
      <x:c r="E49" s="2" t="str">
        <x:v>No</x:v>
      </x:c>
      <x:c r="F49" s="21" t="str">
        <x:v>n.a.</x:v>
      </x:c>
      <x:c r="G49" s="21" t="str">
        <x:v>n.a.</x:v>
      </x:c>
      <x:c r="H49" s="21" t="n">
        <x:v>14094619</x:v>
      </x:c>
      <x:c r="I49" s="21" t="n">
        <x:v>0</x:v>
      </x:c>
      <x:c r="J49" s="21" t="n">
        <x:v>0</x:v>
      </x:c>
      <x:c r="K49" s="18" t="str">
        <x:v>No PUF capital or direct operating entitlement. Indirect support not measured.</x:v>
      </x:c>
      <x:c r="L49" s="18" t="str">
        <x:v>Sheet1!D103</x:v>
      </x:c>
      <x:c r="M49" s="18" t="str">
        <x:v>https://tcss.legis.texas.gov/resources/ED/htm/ED.62.htm | EducationCode62.021(a); ConstitutionArticleVII18(c)</x:v>
      </x:c>
      <x:c r="N49" s="2"/>
      <x:c r="O49" s="2"/>
      <x:c r="P49" s="2"/>
      <x:c r="Q49" s="2"/>
    </x:row>
    <x:row r="50" ht="55" customHeight="1">
      <x:c r="A50" s="18" t="str">
        <x:v>University of North Texas</x:v>
      </x:c>
      <x:c r="B50" s="18" t="str">
        <x:v>North Texas</x:v>
      </x:c>
      <x:c r="C50" s="34" t="n">
        <x:v>46180</x:v>
      </x:c>
      <x:c r="D50" s="2" t="str">
        <x:v>No</x:v>
      </x:c>
      <x:c r="E50" s="2" t="str">
        <x:v>No</x:v>
      </x:c>
      <x:c r="F50" s="21" t="str">
        <x:v>n.a.</x:v>
      </x:c>
      <x:c r="G50" s="21" t="str">
        <x:v>n.a.</x:v>
      </x:c>
      <x:c r="H50" s="21" t="n">
        <x:v>65142741</x:v>
      </x:c>
      <x:c r="I50" s="21" t="n">
        <x:v>29122890</x:v>
      </x:c>
      <x:c r="J50" s="21" t="n">
        <x:v>47751700</x:v>
      </x:c>
      <x:c r="K50" s="18" t="str">
        <x:v>No PUF capital or direct operating entitlement. Indirect support not measured.</x:v>
      </x:c>
      <x:c r="L50" s="18" t="str">
        <x:v>Sheet1!D104</x:v>
      </x:c>
      <x:c r="M50" s="18" t="str">
        <x:v>https://tcss.legis.texas.gov/resources/ED/htm/ED.62.htm | EducationCode62.021(a); ConstitutionArticleVII18(c)</x:v>
      </x:c>
      <x:c r="N50" s="2"/>
      <x:c r="O50" s="2"/>
      <x:c r="P50" s="2"/>
      <x:c r="Q50" s="2"/>
    </x:row>
    <x:row r="51" ht="55" customHeight="1">
      <x:c r="A51" s="18" t="str">
        <x:v>University of North Texas at Dallas</x:v>
      </x:c>
      <x:c r="B51" s="18" t="str">
        <x:v>North Texas</x:v>
      </x:c>
      <x:c r="C51" s="34" t="n">
        <x:v>3774</x:v>
      </x:c>
      <x:c r="D51" s="2" t="str">
        <x:v>No</x:v>
      </x:c>
      <x:c r="E51" s="2" t="str">
        <x:v>No</x:v>
      </x:c>
      <x:c r="F51" s="21" t="str">
        <x:v>n.a.</x:v>
      </x:c>
      <x:c r="G51" s="21" t="str">
        <x:v>n.a.</x:v>
      </x:c>
      <x:c r="H51" s="21" t="n">
        <x:v>7150950</x:v>
      </x:c>
      <x:c r="I51" s="21" t="n">
        <x:v>0</x:v>
      </x:c>
      <x:c r="J51" s="21" t="n">
        <x:v>0</x:v>
      </x:c>
      <x:c r="K51" s="18" t="str">
        <x:v>No PUF capital or direct operating entitlement. Indirect support not measured.</x:v>
      </x:c>
      <x:c r="L51" s="18" t="str">
        <x:v>Sheet1!D105</x:v>
      </x:c>
      <x:c r="M51" s="18" t="str">
        <x:v>https://tcss.legis.texas.gov/resources/ED/htm/ED.62.htm | EducationCode62.021(a); ConstitutionArticleVII18(c)</x:v>
      </x:c>
      <x:c r="N51" s="2"/>
      <x:c r="O51" s="2"/>
      <x:c r="P51" s="2"/>
      <x:c r="Q51" s="2"/>
    </x:row>
    <x:row r="52" ht="55" customHeight="1">
      <x:c r="A52" s="18" t="str">
        <x:v>West Texas A&amp;M University</x:v>
      </x:c>
      <x:c r="B52" s="18" t="str">
        <x:v>Texas A&amp;M</x:v>
      </x:c>
      <x:c r="C52" s="34" t="n">
        <x:v>9037</x:v>
      </x:c>
      <x:c r="D52" s="2" t="str">
        <x:v>No</x:v>
      </x:c>
      <x:c r="E52" s="2" t="str">
        <x:v>No</x:v>
      </x:c>
      <x:c r="F52" s="21" t="str">
        <x:v>n.a.</x:v>
      </x:c>
      <x:c r="G52" s="21" t="str">
        <x:v>n.a.</x:v>
      </x:c>
      <x:c r="H52" s="21" t="n">
        <x:v>11465897</x:v>
      </x:c>
      <x:c r="I52" s="21" t="n">
        <x:v>0</x:v>
      </x:c>
      <x:c r="J52" s="21" t="n">
        <x:v>0</x:v>
      </x:c>
      <x:c r="K52" s="18" t="str">
        <x:v>No PUF capital or direct operating entitlement. Indirect support not measured.</x:v>
      </x:c>
      <x:c r="L52" s="18" t="str">
        <x:v>Sheet1!D106</x:v>
      </x:c>
      <x:c r="M52" s="18" t="str">
        <x:v>https://tcss.legis.texas.gov/resources/ED/htm/ED.62.htm | EducationCode62.021(a); ConstitutionArticleVII18(c)</x:v>
      </x:c>
      <x:c r="N52" s="2"/>
      <x:c r="O52" s="2"/>
      <x:c r="P52" s="2"/>
      <x:c r="Q52" s="2"/>
    </x:row>
    <x:row r="53" ht="23" customHeight="1">
      <x:c r="A53" s="2"/>
      <x:c r="B53" s="2"/>
      <x:c r="C53" s="2"/>
      <x:c r="D53" s="2"/>
      <x:c r="E53" s="2"/>
      <x:c r="F53" s="2"/>
      <x:c r="G53" s="2"/>
      <x:c r="H53" s="2"/>
      <x:c r="I53" s="2"/>
      <x:c r="J53" s="2"/>
      <x:c r="K53" s="2"/>
      <x:c r="L53" s="2"/>
      <x:c r="M53" s="2"/>
      <x:c r="N53" s="2"/>
      <x:c r="O53" s="2"/>
      <x:c r="P53" s="2"/>
      <x:c r="Q53" s="2"/>
    </x:row>
    <x:row r="54" ht="43" customHeight="1">
      <x:c r="A54" s="6" t="str">
        <x:v>“No” is a legal entitlement classification. “n.a.” means a measure does not apply or is not separately reported. No direct operating entitlement does not establish zero indirect benefit from scholarships, shared services or system initiatives.</x:v>
      </x:c>
      <x:c r="B54" s="6"/>
      <x:c r="C54" s="6"/>
      <x:c r="D54" s="6"/>
      <x:c r="E54" s="6"/>
      <x:c r="F54" s="6"/>
      <x:c r="G54" s="6"/>
      <x:c r="H54" s="6"/>
      <x:c r="I54" s="6"/>
      <x:c r="J54" s="6"/>
      <x:c r="K54" s="6"/>
      <x:c r="L54" s="2"/>
      <x:c r="M54" s="2"/>
      <x:c r="N54" s="2"/>
      <x:c r="O54" s="2"/>
      <x:c r="P54" s="2"/>
      <x:c r="Q54" s="2"/>
    </x:row>
    <x:row r="55" ht="43" customHeight="1">
      <x:c r="A55" s="6" t="str">
        <x:v>Galveston and Sul Ross Rio Grande College are reporting units, not separate chartered universities. Medical enrollment is separate in THECB data: the three operating pools above add Dell or A&amp;M HSC as appropriate. General-academic counts below are not campus headline totals.</x:v>
      </x:c>
      <x:c r="B55" s="6"/>
      <x:c r="C55" s="6"/>
      <x:c r="D55" s="6"/>
      <x:c r="E55" s="6"/>
      <x:c r="F55" s="6"/>
      <x:c r="G55" s="6"/>
      <x:c r="H55" s="6"/>
      <x:c r="I55" s="6"/>
      <x:c r="J55" s="6"/>
      <x:c r="K55" s="6"/>
      <x:c r="L55" s="2"/>
      <x:c r="M55" s="2"/>
      <x:c r="N55" s="2"/>
      <x:c r="O55" s="2"/>
      <x:c r="P55" s="2"/>
      <x:c r="Q55" s="2"/>
    </x:row>
    <x:row r="56" ht="23" customHeight="1">
      <x:c r="A56" s="2"/>
      <x:c r="B56" s="2"/>
      <x:c r="C56" s="2"/>
      <x:c r="D56" s="2"/>
      <x:c r="E56" s="2"/>
      <x:c r="F56" s="2"/>
      <x:c r="G56" s="2"/>
      <x:c r="H56" s="2"/>
      <x:c r="I56" s="2"/>
      <x:c r="J56" s="2"/>
      <x:c r="K56" s="2"/>
      <x:c r="L56" s="2"/>
      <x:c r="M56" s="2"/>
      <x:c r="N56" s="2"/>
      <x:c r="O56" s="2"/>
      <x:c r="P56" s="2"/>
      <x:c r="Q56" s="2"/>
    </x:row>
    <x:row r="57" ht="35" customHeight="1">
      <x:c r="A57" s="15" t="str">
        <x:v>Coverage checks</x:v>
      </x:c>
      <x:c r="B57" s="16" t="str">
        <x:v>Value</x:v>
      </x:c>
      <x:c r="C57" s="17" t="str">
        <x:v>Definition</x:v>
      </x:c>
      <x:c r="D57" s="2"/>
      <x:c r="E57" s="2"/>
      <x:c r="F57" s="2"/>
      <x:c r="G57" s="2"/>
      <x:c r="H57" s="2"/>
      <x:c r="I57" s="2"/>
      <x:c r="J57" s="2"/>
      <x:c r="K57" s="2"/>
      <x:c r="L57" s="2"/>
      <x:c r="M57" s="2"/>
      <x:c r="N57" s="2"/>
      <x:c r="O57" s="2"/>
      <x:c r="P57" s="2"/>
      <x:c r="Q57" s="2"/>
    </x:row>
    <x:row r="58" ht="23" customHeight="1">
      <x:c r="A58" s="2" t="str">
        <x:v>Reporting rows</x:v>
      </x:c>
      <x:c r="B58" s="34" t="n">
        <x:f>COUNTA(A16:A52)</x:f>
        <x:v>37</x:v>
      </x:c>
      <x:c r="C58" s="2" t="str">
        <x:v>THECB public-university reporting rows</x:v>
      </x:c>
      <x:c r="D58" s="2"/>
      <x:c r="E58" s="2"/>
      <x:c r="F58" s="2"/>
      <x:c r="G58" s="2"/>
      <x:c r="H58" s="2"/>
      <x:c r="I58" s="2"/>
      <x:c r="J58" s="2"/>
      <x:c r="K58" s="2"/>
      <x:c r="L58" s="2"/>
      <x:c r="M58" s="2"/>
      <x:c r="N58" s="2"/>
      <x:c r="O58" s="2"/>
      <x:c r="P58" s="2"/>
      <x:c r="Q58" s="2"/>
    </x:row>
    <x:row r="59" ht="23" customHeight="1">
      <x:c r="A59" s="2" t="str">
        <x:v>Certified university enrollment</x:v>
      </x:c>
      <x:c r="B59" s="34" t="n">
        <x:f>SUM(C16:C52)</x:f>
        <x:v>689784</x:v>
      </x:c>
      <x:c r="C59" s="2" t="str">
        <x:v>Excludes separately reported health institutions</x:v>
      </x:c>
      <x:c r="D59" s="2"/>
      <x:c r="E59" s="2"/>
      <x:c r="F59" s="2"/>
      <x:c r="G59" s="2"/>
      <x:c r="H59" s="2"/>
      <x:c r="I59" s="2"/>
      <x:c r="J59" s="2"/>
      <x:c r="K59" s="2"/>
      <x:c r="L59" s="2"/>
      <x:c r="M59" s="2"/>
      <x:c r="N59" s="2"/>
      <x:c r="O59" s="2"/>
      <x:c r="P59" s="2"/>
      <x:c r="Q59" s="2"/>
    </x:row>
    <x:row r="60" ht="23" customHeight="1">
      <x:c r="A60" s="2" t="str">
        <x:v>Capital-eligible reporting rows</x:v>
      </x:c>
      <x:c r="B60" s="34" t="n">
        <x:f>COUNTIF(D16:D52,"Yes")</x:f>
        <x:v>15</x:v>
      </x:c>
      <x:c r="C60" s="2"/>
      <x:c r="D60" s="2"/>
      <x:c r="E60" s="2"/>
      <x:c r="F60" s="2"/>
      <x:c r="G60" s="2"/>
      <x:c r="H60" s="2"/>
      <x:c r="I60" s="2"/>
      <x:c r="J60" s="2"/>
      <x:c r="K60" s="2"/>
      <x:c r="L60" s="2"/>
      <x:c r="M60" s="2"/>
      <x:c r="N60" s="2"/>
      <x:c r="O60" s="2"/>
      <x:c r="P60" s="2"/>
      <x:c r="Q60" s="2"/>
    </x:row>
    <x:row r="61" ht="23" customHeight="1">
      <x:c r="A61" s="2" t="str">
        <x:v>Direct-operating-eligible reporting rows</x:v>
      </x:c>
      <x:c r="B61" s="34" t="n">
        <x:f>COUNTIF(E16:E52,"Yes")</x:f>
        <x:v>4</x:v>
      </x:c>
      <x:c r="C61" s="2"/>
      <x:c r="D61" s="2"/>
      <x:c r="E61" s="2"/>
      <x:c r="F61" s="2"/>
      <x:c r="G61" s="2"/>
      <x:c r="H61" s="2"/>
      <x:c r="I61" s="2"/>
      <x:c r="J61" s="2"/>
      <x:c r="K61" s="2"/>
      <x:c r="L61" s="2"/>
      <x:c r="M61" s="2"/>
      <x:c r="N61" s="2"/>
      <x:c r="O61" s="2"/>
      <x:c r="P61" s="2"/>
      <x:c r="Q61" s="2"/>
    </x:row>
    <x:row r="62" ht="23" customHeight="1">
      <x:c r="A62" s="2"/>
      <x:c r="B62" s="2"/>
      <x:c r="C62" s="2"/>
      <x:c r="D62" s="2"/>
      <x:c r="E62" s="2"/>
      <x:c r="F62" s="2"/>
      <x:c r="G62" s="2"/>
      <x:c r="H62" s="2"/>
      <x:c r="I62" s="2"/>
      <x:c r="J62" s="2"/>
      <x:c r="K62" s="2"/>
      <x:c r="L62" s="2"/>
      <x:c r="M62" s="2"/>
      <x:c r="N62" s="2"/>
      <x:c r="O62" s="2"/>
      <x:c r="P62" s="2"/>
      <x:c r="Q62" s="2"/>
    </x:row>
    <x:row r="63" ht="23" customHeight="1">
      <x:c r="A63" s="2"/>
      <x:c r="B63" s="2"/>
      <x:c r="C63" s="2"/>
      <x:c r="D63" s="2"/>
      <x:c r="E63" s="2"/>
      <x:c r="F63" s="2"/>
      <x:c r="G63" s="2"/>
      <x:c r="H63" s="2"/>
      <x:c r="I63" s="2"/>
      <x:c r="J63" s="2"/>
      <x:c r="K63" s="2"/>
      <x:c r="L63" s="2"/>
      <x:c r="M63" s="2"/>
      <x:c r="N63" s="2"/>
      <x:c r="O63" s="2"/>
      <x:c r="P63" s="2"/>
      <x:c r="Q63" s="2"/>
    </x:row>
    <x:row r="64" ht="35" customHeight="1">
      <x:c r="A64" s="15" t="str">
        <x:v>Separate health enrollment reporting row</x:v>
      </x:c>
      <x:c r="B64" s="16" t="str">
        <x:v>Fall 2024 students</x:v>
      </x:c>
      <x:c r="C64" s="17" t="str">
        <x:v>Source cell</x:v>
      </x:c>
      <x:c r="D64" s="2"/>
      <x:c r="E64" s="2"/>
      <x:c r="F64" s="2"/>
      <x:c r="G64" s="2"/>
      <x:c r="H64" s="2"/>
      <x:c r="I64" s="2"/>
      <x:c r="J64" s="2"/>
      <x:c r="K64" s="2"/>
      <x:c r="L64" s="2"/>
      <x:c r="M64" s="2"/>
      <x:c r="N64" s="2"/>
      <x:c r="O64" s="2"/>
      <x:c r="P64" s="2"/>
      <x:c r="Q64" s="2"/>
    </x:row>
    <x:row r="65" ht="38" customHeight="1">
      <x:c r="A65" s="18" t="str">
        <x:v>Texas A&amp;M University Health Science Center</x:v>
      </x:c>
      <x:c r="B65" s="34" t="n">
        <x:v>3726</x:v>
      </x:c>
      <x:c r="C65" s="2" t="str">
        <x:v>Sheet1!D376</x:v>
      </x:c>
      <x:c r="D65" s="2"/>
      <x:c r="E65" s="2"/>
      <x:c r="F65" s="2"/>
      <x:c r="G65" s="2"/>
      <x:c r="H65" s="2"/>
      <x:c r="I65" s="2"/>
      <x:c r="J65" s="2"/>
      <x:c r="K65" s="2"/>
      <x:c r="L65" s="2"/>
      <x:c r="M65" s="2"/>
      <x:c r="N65" s="2"/>
      <x:c r="O65" s="2"/>
      <x:c r="P65" s="2"/>
      <x:c r="Q65" s="2"/>
    </x:row>
    <x:row r="66" ht="38" customHeight="1">
      <x:c r="A66" s="18" t="str">
        <x:v>The University of Texas Health Science Center at Houston</x:v>
      </x:c>
      <x:c r="B66" s="34" t="n">
        <x:v>4929</x:v>
      </x:c>
      <x:c r="C66" s="2" t="str">
        <x:v>Sheet1!D382</x:v>
      </x:c>
      <x:c r="D66" s="2"/>
      <x:c r="E66" s="2"/>
      <x:c r="F66" s="2"/>
      <x:c r="G66" s="2"/>
      <x:c r="H66" s="2"/>
      <x:c r="I66" s="2"/>
      <x:c r="J66" s="2"/>
      <x:c r="K66" s="2"/>
      <x:c r="L66" s="2"/>
      <x:c r="M66" s="2"/>
      <x:c r="N66" s="2"/>
      <x:c r="O66" s="2"/>
      <x:c r="P66" s="2"/>
      <x:c r="Q66" s="2"/>
    </x:row>
    <x:row r="67" ht="38" customHeight="1">
      <x:c r="A67" s="18" t="str">
        <x:v>The University of Texas Health Science Center at San Antonio</x:v>
      </x:c>
      <x:c r="B67" s="34" t="n">
        <x:v>3762</x:v>
      </x:c>
      <x:c r="C67" s="2" t="str">
        <x:v>Sheet1!D388</x:v>
      </x:c>
      <x:c r="D67" s="2"/>
      <x:c r="E67" s="2"/>
      <x:c r="F67" s="2"/>
      <x:c r="G67" s="2"/>
      <x:c r="H67" s="2"/>
      <x:c r="I67" s="2"/>
      <x:c r="J67" s="2"/>
      <x:c r="K67" s="2"/>
      <x:c r="L67" s="2"/>
      <x:c r="M67" s="2"/>
      <x:c r="N67" s="2"/>
      <x:c r="O67" s="2"/>
      <x:c r="P67" s="2"/>
      <x:c r="Q67" s="2"/>
    </x:row>
    <x:row r="68" ht="38" customHeight="1">
      <x:c r="A68" s="18" t="str">
        <x:v>The University of Texas Rio Grande Valley-Medical School</x:v>
      </x:c>
      <x:c r="B68" s="34" t="n">
        <x:v>303</x:v>
      </x:c>
      <x:c r="C68" s="2" t="str">
        <x:v>Sheet1!D397</x:v>
      </x:c>
      <x:c r="D68" s="2"/>
      <x:c r="E68" s="2"/>
      <x:c r="F68" s="2"/>
      <x:c r="G68" s="2"/>
      <x:c r="H68" s="2"/>
      <x:c r="I68" s="2"/>
      <x:c r="J68" s="2"/>
      <x:c r="K68" s="2"/>
      <x:c r="L68" s="2"/>
      <x:c r="M68" s="2"/>
      <x:c r="N68" s="2"/>
      <x:c r="O68" s="2"/>
      <x:c r="P68" s="2"/>
      <x:c r="Q68" s="2"/>
    </x:row>
    <x:row r="69" ht="38" customHeight="1">
      <x:c r="A69" s="18" t="str">
        <x:v>The University of Texas at Austin Dell Medical School</x:v>
      </x:c>
      <x:c r="B69" s="34" t="n">
        <x:v>199</x:v>
      </x:c>
      <x:c r="C69" s="2" t="str">
        <x:v>Sheet1!D400</x:v>
      </x:c>
      <x:c r="D69" s="2"/>
      <x:c r="E69" s="2"/>
      <x:c r="F69" s="2"/>
      <x:c r="G69" s="2"/>
      <x:c r="H69" s="2"/>
      <x:c r="I69" s="2"/>
      <x:c r="J69" s="2"/>
      <x:c r="K69" s="2"/>
      <x:c r="L69" s="2"/>
      <x:c r="M69" s="2"/>
      <x:c r="N69" s="2"/>
      <x:c r="O69" s="2"/>
      <x:c r="P69" s="2"/>
      <x:c r="Q69" s="2"/>
    </x:row>
    <x:row r="70" ht="38" customHeight="1">
      <x:c r="A70" s="18" t="str">
        <x:v>The University of Texas Health Science Center at Tyler</x:v>
      </x:c>
      <x:c r="B70" s="34" t="n">
        <x:v>170</x:v>
      </x:c>
      <x:c r="C70" s="2" t="str">
        <x:v>Sheet1!D401</x:v>
      </x:c>
      <x:c r="D70" s="2"/>
      <x:c r="E70" s="2"/>
      <x:c r="F70" s="2"/>
      <x:c r="G70" s="2"/>
      <x:c r="H70" s="2"/>
      <x:c r="I70" s="2"/>
      <x:c r="J70" s="2"/>
      <x:c r="K70" s="2"/>
      <x:c r="L70" s="2"/>
      <x:c r="M70" s="2"/>
      <x:c r="N70" s="2"/>
      <x:c r="O70" s="2"/>
      <x:c r="P70" s="2"/>
      <x:c r="Q70" s="2"/>
    </x:row>
    <x:row r="71" ht="38" customHeight="1">
      <x:c r="A71" s="18" t="str">
        <x:v>The University of Texas M. D. Anderson Cancer Center</x:v>
      </x:c>
      <x:c r="B71" s="34" t="n">
        <x:v>359</x:v>
      </x:c>
      <x:c r="C71" s="2" t="str">
        <x:v>Sheet1!D404</x:v>
      </x:c>
      <x:c r="D71" s="2"/>
      <x:c r="E71" s="2"/>
      <x:c r="F71" s="2"/>
      <x:c r="G71" s="2"/>
      <x:c r="H71" s="2"/>
      <x:c r="I71" s="2"/>
      <x:c r="J71" s="2"/>
      <x:c r="K71" s="2"/>
      <x:c r="L71" s="2"/>
      <x:c r="M71" s="2"/>
      <x:c r="N71" s="2"/>
      <x:c r="O71" s="2"/>
      <x:c r="P71" s="2"/>
      <x:c r="Q71" s="2"/>
    </x:row>
    <x:row r="72" ht="38" customHeight="1">
      <x:c r="A72" s="18" t="str">
        <x:v>The University of Texas Medical Branch at Galveston</x:v>
      </x:c>
      <x:c r="B72" s="34" t="n">
        <x:v>3168</x:v>
      </x:c>
      <x:c r="C72" s="2" t="str">
        <x:v>Sheet1!D406</x:v>
      </x:c>
      <x:c r="D72" s="2"/>
      <x:c r="E72" s="2"/>
      <x:c r="F72" s="2"/>
      <x:c r="G72" s="2"/>
      <x:c r="H72" s="2"/>
      <x:c r="I72" s="2"/>
      <x:c r="J72" s="2"/>
      <x:c r="K72" s="2"/>
      <x:c r="L72" s="2"/>
      <x:c r="M72" s="2"/>
      <x:c r="N72" s="2"/>
      <x:c r="O72" s="2"/>
      <x:c r="P72" s="2"/>
      <x:c r="Q72" s="2"/>
    </x:row>
    <x:row r="73" ht="38" customHeight="1">
      <x:c r="A73" s="18" t="str">
        <x:v>The University of Texas Southwestern Medical Center at Dallas</x:v>
      </x:c>
      <x:c r="B73" s="34" t="n">
        <x:v>2549</x:v>
      </x:c>
      <x:c r="C73" s="2" t="str">
        <x:v>Sheet1!D414</x:v>
      </x:c>
      <x:c r="D73" s="2"/>
      <x:c r="E73" s="2"/>
      <x:c r="F73" s="2"/>
      <x:c r="G73" s="2"/>
      <x:c r="H73" s="2"/>
      <x:c r="I73" s="2"/>
      <x:c r="J73" s="2"/>
      <x:c r="K73" s="2"/>
      <x:c r="L73" s="2"/>
      <x:c r="M73" s="2"/>
      <x:c r="N73" s="2"/>
      <x:c r="O73" s="2"/>
      <x:c r="P73" s="2"/>
      <x:c r="Q73" s="2"/>
    </x:row>
    <x:row r="74" ht="23" customHeight="1">
      <x:c r="A74" s="2"/>
      <x:c r="B74" s="2"/>
      <x:c r="C74" s="2"/>
      <x:c r="D74" s="2"/>
      <x:c r="E74" s="2"/>
      <x:c r="F74" s="2"/>
      <x:c r="G74" s="2"/>
      <x:c r="H74" s="2"/>
      <x:c r="I74" s="2"/>
      <x:c r="J74" s="2"/>
      <x:c r="K74" s="2"/>
      <x:c r="L74" s="2"/>
      <x:c r="M74" s="2"/>
      <x:c r="N74" s="2"/>
      <x:c r="O74" s="2"/>
      <x:c r="P74" s="2"/>
      <x:c r="Q74" s="2"/>
    </x:row>
    <x:row r="75" ht="45" customHeight="1">
      <x:c r="A75" s="6" t="str">
        <x:v>Operating expenditure source: https://assets.system.tamus.edu/files/budgets-acct/pdf/auf/2025aufreportRider5.pdf | UT source: https://www.utsystem.edu/sites/default/files/documents/report-state/2025/available-university-fund-report-fy-2025/ut-system-fy-2025-auf-report.pdf</x:v>
      </x:c>
      <x:c r="B75" s="6"/>
      <x:c r="C75" s="6"/>
      <x:c r="D75" s="6"/>
      <x:c r="E75" s="6"/>
      <x:c r="F75" s="6"/>
      <x:c r="G75" s="6"/>
      <x:c r="H75" s="6"/>
      <x:c r="I75" s="6"/>
      <x:c r="J75" s="6"/>
      <x:c r="K75" s="6"/>
      <x:c r="L75" s="2"/>
      <x:c r="M75" s="2"/>
      <x:c r="N75" s="2"/>
      <x:c r="O75" s="2"/>
      <x:c r="P75" s="2"/>
      <x:c r="Q75" s="2"/>
    </x:row>
    <x:row r="76" ht="23" customHeight="1">
      <x:c r="A76" s="2"/>
      <x:c r="B76" s="2"/>
      <x:c r="C76" s="2"/>
      <x:c r="D76" s="2"/>
      <x:c r="E76" s="2"/>
      <x:c r="F76" s="2"/>
      <x:c r="G76" s="2"/>
      <x:c r="H76" s="2"/>
      <x:c r="I76" s="2"/>
      <x:c r="J76" s="2"/>
      <x:c r="K76" s="2"/>
      <x:c r="L76" s="2"/>
      <x:c r="M76" s="2"/>
      <x:c r="N76" s="2"/>
      <x:c r="O76" s="2"/>
      <x:c r="P76" s="2"/>
      <x:c r="Q76" s="2"/>
    </x:row>
    <x:row r="77" ht="23" customHeight="1">
      <x:c r="A77" s="2"/>
      <x:c r="B77" s="2"/>
      <x:c r="C77" s="2"/>
      <x:c r="D77" s="2"/>
      <x:c r="E77" s="2"/>
      <x:c r="F77" s="2"/>
      <x:c r="G77" s="2"/>
      <x:c r="H77" s="2"/>
      <x:c r="I77" s="2"/>
      <x:c r="J77" s="2"/>
      <x:c r="K77" s="2"/>
      <x:c r="L77" s="2"/>
      <x:c r="M77" s="2"/>
      <x:c r="N77" s="2"/>
      <x:c r="O77" s="2"/>
      <x:c r="P77" s="2"/>
      <x:c r="Q77" s="2"/>
    </x:row>
    <x:row r="78" ht="23" customHeight="1">
      <x:c r="A78" s="2"/>
      <x:c r="B78" s="2"/>
      <x:c r="C78" s="2"/>
      <x:c r="D78" s="2"/>
      <x:c r="E78" s="2"/>
      <x:c r="F78" s="2"/>
      <x:c r="G78" s="2"/>
      <x:c r="H78" s="2"/>
      <x:c r="I78" s="2"/>
      <x:c r="J78" s="2"/>
      <x:c r="K78" s="2"/>
      <x:c r="L78" s="2"/>
      <x:c r="M78" s="2"/>
      <x:c r="N78" s="2"/>
      <x:c r="O78" s="2"/>
      <x:c r="P78" s="2"/>
      <x:c r="Q78" s="2"/>
    </x:row>
    <x:row r="79" ht="23" customHeight="1">
      <x:c r="A79" s="2"/>
      <x:c r="B79" s="2"/>
      <x:c r="C79" s="2"/>
      <x:c r="D79" s="2"/>
      <x:c r="E79" s="2"/>
      <x:c r="F79" s="2"/>
      <x:c r="G79" s="2"/>
      <x:c r="H79" s="2"/>
      <x:c r="I79" s="2"/>
      <x:c r="J79" s="2"/>
      <x:c r="K79" s="2"/>
      <x:c r="L79" s="2"/>
      <x:c r="M79" s="2"/>
      <x:c r="N79" s="2"/>
      <x:c r="O79" s="2"/>
      <x:c r="P79" s="2"/>
      <x:c r="Q79" s="2"/>
    </x:row>
    <x:row r="80" ht="23" customHeight="1">
      <x:c r="A80" s="2"/>
      <x:c r="B80" s="2"/>
      <x:c r="C80" s="2"/>
      <x:c r="D80" s="2"/>
      <x:c r="E80" s="2"/>
      <x:c r="F80" s="2"/>
      <x:c r="G80" s="2"/>
      <x:c r="H80" s="2"/>
      <x:c r="I80" s="2"/>
      <x:c r="J80" s="2"/>
      <x:c r="K80" s="2"/>
      <x:c r="L80" s="2"/>
      <x:c r="M80" s="2"/>
      <x:c r="N80" s="2"/>
      <x:c r="O80" s="2"/>
      <x:c r="P80" s="2"/>
      <x:c r="Q80" s="2"/>
    </x:row>
    <x:row r="81" ht="23" customHeight="1">
      <x:c r="A81" s="2"/>
      <x:c r="B81" s="2"/>
      <x:c r="C81" s="2"/>
      <x:c r="D81" s="2"/>
      <x:c r="E81" s="2"/>
      <x:c r="F81" s="2"/>
      <x:c r="G81" s="2"/>
      <x:c r="H81" s="2"/>
      <x:c r="I81" s="2"/>
      <x:c r="J81" s="2"/>
      <x:c r="K81" s="2"/>
      <x:c r="L81" s="2"/>
      <x:c r="M81" s="2"/>
      <x:c r="N81" s="2"/>
      <x:c r="O81" s="2"/>
      <x:c r="P81" s="2"/>
      <x:c r="Q81" s="2"/>
    </x:row>
    <x:row r="82" ht="23" customHeight="1">
      <x:c r="A82" s="2"/>
      <x:c r="B82" s="2"/>
      <x:c r="C82" s="2"/>
      <x:c r="D82" s="2"/>
      <x:c r="E82" s="2"/>
      <x:c r="F82" s="2"/>
      <x:c r="G82" s="2"/>
      <x:c r="H82" s="2"/>
      <x:c r="I82" s="2"/>
      <x:c r="J82" s="2"/>
      <x:c r="K82" s="2"/>
      <x:c r="L82" s="2"/>
      <x:c r="M82" s="2"/>
      <x:c r="N82" s="2"/>
      <x:c r="O82" s="2"/>
      <x:c r="P82" s="2"/>
      <x:c r="Q82" s="2"/>
    </x:row>
    <x:row r="83" ht="23" customHeight="1">
      <x:c r="A83" s="2"/>
      <x:c r="B83" s="2"/>
      <x:c r="C83" s="2"/>
      <x:c r="D83" s="2"/>
      <x:c r="E83" s="2"/>
      <x:c r="F83" s="2"/>
      <x:c r="G83" s="2"/>
      <x:c r="H83" s="2"/>
      <x:c r="I83" s="2"/>
      <x:c r="J83" s="2"/>
      <x:c r="K83" s="2"/>
      <x:c r="L83" s="2"/>
      <x:c r="M83" s="2"/>
      <x:c r="N83" s="2"/>
      <x:c r="O83" s="2"/>
      <x:c r="P83" s="2"/>
      <x:c r="Q83" s="2"/>
    </x:row>
    <x:row r="84" ht="23" customHeight="1">
      <x:c r="A84" s="2"/>
      <x:c r="B84" s="2"/>
      <x:c r="C84" s="2"/>
      <x:c r="D84" s="2"/>
      <x:c r="E84" s="2"/>
      <x:c r="F84" s="2"/>
      <x:c r="G84" s="2"/>
      <x:c r="H84" s="2"/>
      <x:c r="I84" s="2"/>
      <x:c r="J84" s="2"/>
      <x:c r="K84" s="2"/>
      <x:c r="L84" s="2"/>
      <x:c r="M84" s="2"/>
      <x:c r="N84" s="2"/>
      <x:c r="O84" s="2"/>
      <x:c r="P84" s="2"/>
      <x:c r="Q84" s="2"/>
    </x:row>
    <x:row r="85" ht="23" customHeight="1">
      <x:c r="A85" s="2"/>
      <x:c r="B85" s="2"/>
      <x:c r="C85" s="2"/>
      <x:c r="D85" s="2"/>
      <x:c r="E85" s="2"/>
      <x:c r="F85" s="2"/>
      <x:c r="G85" s="2"/>
      <x:c r="H85" s="2"/>
      <x:c r="I85" s="2"/>
      <x:c r="J85" s="2"/>
      <x:c r="K85" s="2"/>
      <x:c r="L85" s="2"/>
      <x:c r="M85" s="2"/>
      <x:c r="N85" s="2"/>
      <x:c r="O85" s="2"/>
      <x:c r="P85" s="2"/>
      <x:c r="Q85" s="2"/>
    </x:row>
    <x:row r="86" ht="23" customHeight="1">
      <x:c r="A86" s="2"/>
      <x:c r="B86" s="2"/>
      <x:c r="C86" s="2"/>
      <x:c r="D86" s="2"/>
      <x:c r="E86" s="2"/>
      <x:c r="F86" s="2"/>
      <x:c r="G86" s="2"/>
      <x:c r="H86" s="2"/>
      <x:c r="I86" s="2"/>
      <x:c r="J86" s="2"/>
      <x:c r="K86" s="2"/>
      <x:c r="L86" s="2"/>
      <x:c r="M86" s="2"/>
      <x:c r="N86" s="2"/>
      <x:c r="O86" s="2"/>
      <x:c r="P86" s="2"/>
      <x:c r="Q86" s="2"/>
    </x:row>
    <x:row r="87" ht="23" customHeight="1">
      <x:c r="A87" s="2"/>
      <x:c r="B87" s="2"/>
      <x:c r="C87" s="2"/>
      <x:c r="D87" s="2"/>
      <x:c r="E87" s="2"/>
      <x:c r="F87" s="2"/>
      <x:c r="G87" s="2"/>
      <x:c r="H87" s="2"/>
      <x:c r="I87" s="2"/>
      <x:c r="J87" s="2"/>
      <x:c r="K87" s="2"/>
      <x:c r="L87" s="2"/>
      <x:c r="M87" s="2"/>
      <x:c r="N87" s="2"/>
      <x:c r="O87" s="2"/>
      <x:c r="P87" s="2"/>
      <x:c r="Q87" s="2"/>
    </x:row>
    <x:row r="88" ht="23" customHeight="1">
      <x:c r="A88" s="2"/>
      <x:c r="B88" s="2"/>
      <x:c r="C88" s="2"/>
      <x:c r="D88" s="2"/>
      <x:c r="E88" s="2"/>
      <x:c r="F88" s="2"/>
      <x:c r="G88" s="2"/>
      <x:c r="H88" s="2"/>
      <x:c r="I88" s="2"/>
      <x:c r="J88" s="2"/>
      <x:c r="K88" s="2"/>
      <x:c r="L88" s="2"/>
      <x:c r="M88" s="2"/>
      <x:c r="N88" s="2"/>
      <x:c r="O88" s="2"/>
      <x:c r="P88" s="2"/>
      <x:c r="Q88" s="2"/>
    </x:row>
    <x:row r="89" ht="23" customHeight="1">
      <x:c r="A89" s="2"/>
      <x:c r="B89" s="2"/>
      <x:c r="C89" s="2"/>
      <x:c r="D89" s="2"/>
      <x:c r="E89" s="2"/>
      <x:c r="F89" s="2"/>
      <x:c r="G89" s="2"/>
      <x:c r="H89" s="2"/>
      <x:c r="I89" s="2"/>
      <x:c r="J89" s="2"/>
      <x:c r="K89" s="2"/>
      <x:c r="L89" s="2"/>
      <x:c r="M89" s="2"/>
      <x:c r="N89" s="2"/>
      <x:c r="O89" s="2"/>
      <x:c r="P89" s="2"/>
      <x:c r="Q89" s="2"/>
    </x:row>
    <x:row r="90" ht="23" customHeight="1">
      <x:c r="A90" s="2"/>
      <x:c r="B90" s="2"/>
      <x:c r="C90" s="2"/>
      <x:c r="D90" s="2"/>
      <x:c r="E90" s="2"/>
      <x:c r="F90" s="2"/>
      <x:c r="G90" s="2"/>
      <x:c r="H90" s="2"/>
      <x:c r="I90" s="2"/>
      <x:c r="J90" s="2"/>
      <x:c r="K90" s="2"/>
      <x:c r="L90" s="2"/>
      <x:c r="M90" s="2"/>
      <x:c r="N90" s="2"/>
      <x:c r="O90" s="2"/>
      <x:c r="P90" s="2"/>
      <x:c r="Q90" s="2"/>
    </x:row>
    <x:row r="91" ht="23" customHeight="1">
      <x:c r="A91" s="2"/>
      <x:c r="B91" s="2"/>
      <x:c r="C91" s="2"/>
      <x:c r="D91" s="2"/>
      <x:c r="E91" s="2"/>
      <x:c r="F91" s="2"/>
      <x:c r="G91" s="2"/>
      <x:c r="H91" s="2"/>
      <x:c r="I91" s="2"/>
      <x:c r="J91" s="2"/>
      <x:c r="K91" s="2"/>
      <x:c r="L91" s="2"/>
      <x:c r="M91" s="2"/>
      <x:c r="N91" s="2"/>
      <x:c r="O91" s="2"/>
      <x:c r="P91" s="2"/>
      <x:c r="Q91" s="2"/>
    </x:row>
    <x:row r="92" ht="23" customHeight="1">
      <x:c r="A92" s="2"/>
      <x:c r="B92" s="2"/>
      <x:c r="C92" s="2"/>
      <x:c r="D92" s="2"/>
      <x:c r="E92" s="2"/>
      <x:c r="F92" s="2"/>
      <x:c r="G92" s="2"/>
      <x:c r="H92" s="2"/>
      <x:c r="I92" s="2"/>
      <x:c r="J92" s="2"/>
      <x:c r="K92" s="2"/>
      <x:c r="L92" s="2"/>
      <x:c r="M92" s="2"/>
      <x:c r="N92" s="2"/>
      <x:c r="O92" s="2"/>
      <x:c r="P92" s="2"/>
      <x:c r="Q92" s="2"/>
    </x:row>
    <x:row r="93" ht="23" customHeight="1">
      <x:c r="A93" s="2"/>
      <x:c r="B93" s="2"/>
      <x:c r="C93" s="2"/>
      <x:c r="D93" s="2"/>
      <x:c r="E93" s="2"/>
      <x:c r="F93" s="2"/>
      <x:c r="G93" s="2"/>
      <x:c r="H93" s="2"/>
      <x:c r="I93" s="2"/>
      <x:c r="J93" s="2"/>
      <x:c r="K93" s="2"/>
      <x:c r="L93" s="2"/>
      <x:c r="M93" s="2"/>
      <x:c r="N93" s="2"/>
      <x:c r="O93" s="2"/>
      <x:c r="P93" s="2"/>
      <x:c r="Q93" s="2"/>
    </x:row>
    <x:row r="94" ht="23" customHeight="1">
      <x:c r="A94" s="2"/>
      <x:c r="B94" s="2"/>
      <x:c r="C94" s="2"/>
      <x:c r="D94" s="2"/>
      <x:c r="E94" s="2"/>
      <x:c r="F94" s="2"/>
      <x:c r="G94" s="2"/>
      <x:c r="H94" s="2"/>
      <x:c r="I94" s="2"/>
      <x:c r="J94" s="2"/>
      <x:c r="K94" s="2"/>
      <x:c r="L94" s="2"/>
      <x:c r="M94" s="2"/>
      <x:c r="N94" s="2"/>
      <x:c r="O94" s="2"/>
      <x:c r="P94" s="2"/>
      <x:c r="Q94" s="2"/>
    </x:row>
    <x:row r="95" ht="23" customHeight="1">
      <x:c r="A95" s="2"/>
      <x:c r="B95" s="2"/>
      <x:c r="C95" s="2"/>
      <x:c r="D95" s="2"/>
      <x:c r="E95" s="2"/>
      <x:c r="F95" s="2"/>
      <x:c r="G95" s="2"/>
      <x:c r="H95" s="2"/>
      <x:c r="I95" s="2"/>
      <x:c r="J95" s="2"/>
      <x:c r="K95" s="2"/>
      <x:c r="L95" s="2"/>
      <x:c r="M95" s="2"/>
      <x:c r="N95" s="2"/>
      <x:c r="O95" s="2"/>
      <x:c r="P95" s="2"/>
      <x:c r="Q95" s="2"/>
    </x:row>
    <x:row r="96" ht="23" customHeight="1">
      <x:c r="A96" s="2"/>
      <x:c r="B96" s="2"/>
      <x:c r="C96" s="2"/>
      <x:c r="D96" s="2"/>
      <x:c r="E96" s="2"/>
      <x:c r="F96" s="2"/>
      <x:c r="G96" s="2"/>
      <x:c r="H96" s="2"/>
      <x:c r="I96" s="2"/>
      <x:c r="J96" s="2"/>
      <x:c r="K96" s="2"/>
      <x:c r="L96" s="2"/>
      <x:c r="M96" s="2"/>
      <x:c r="N96" s="2"/>
      <x:c r="O96" s="2"/>
      <x:c r="P96" s="2"/>
      <x:c r="Q96" s="2"/>
    </x:row>
    <x:row r="97" ht="23" customHeight="1">
      <x:c r="A97" s="2"/>
      <x:c r="B97" s="2"/>
      <x:c r="C97" s="2"/>
      <x:c r="D97" s="2"/>
      <x:c r="E97" s="2"/>
      <x:c r="F97" s="2"/>
      <x:c r="G97" s="2"/>
      <x:c r="H97" s="2"/>
      <x:c r="I97" s="2"/>
      <x:c r="J97" s="2"/>
      <x:c r="K97" s="2"/>
      <x:c r="L97" s="2"/>
      <x:c r="M97" s="2"/>
      <x:c r="N97" s="2"/>
      <x:c r="O97" s="2"/>
      <x:c r="P97" s="2"/>
      <x:c r="Q97" s="2"/>
    </x:row>
    <x:row r="98" ht="23" customHeight="1">
      <x:c r="A98" s="2"/>
      <x:c r="B98" s="2"/>
      <x:c r="C98" s="2"/>
      <x:c r="D98" s="2"/>
      <x:c r="E98" s="2"/>
      <x:c r="F98" s="2"/>
      <x:c r="G98" s="2"/>
      <x:c r="H98" s="2"/>
      <x:c r="I98" s="2"/>
      <x:c r="J98" s="2"/>
      <x:c r="K98" s="2"/>
      <x:c r="L98" s="2"/>
      <x:c r="M98" s="2"/>
      <x:c r="N98" s="2"/>
      <x:c r="O98" s="2"/>
      <x:c r="P98" s="2"/>
      <x:c r="Q98" s="2"/>
    </x:row>
    <x:row r="99" ht="23" customHeight="1">
      <x:c r="A99" s="2"/>
      <x:c r="B99" s="2"/>
      <x:c r="C99" s="2"/>
      <x:c r="D99" s="2"/>
      <x:c r="E99" s="2"/>
      <x:c r="F99" s="2"/>
      <x:c r="G99" s="2"/>
      <x:c r="H99" s="2"/>
      <x:c r="I99" s="2"/>
      <x:c r="J99" s="2"/>
      <x:c r="K99" s="2"/>
      <x:c r="L99" s="2"/>
      <x:c r="M99" s="2"/>
      <x:c r="N99" s="2"/>
      <x:c r="O99" s="2"/>
      <x:c r="P99" s="2"/>
      <x:c r="Q99" s="2"/>
    </x:row>
    <x:row r="100" ht="23" customHeight="1">
      <x:c r="A100" s="2"/>
      <x:c r="B100" s="2"/>
      <x:c r="C100" s="2"/>
      <x:c r="D100" s="2"/>
      <x:c r="E100" s="2"/>
      <x:c r="F100" s="2"/>
      <x:c r="G100" s="2"/>
      <x:c r="H100" s="2"/>
      <x:c r="I100" s="2"/>
      <x:c r="J100" s="2"/>
      <x:c r="K100" s="2"/>
      <x:c r="L100" s="2"/>
      <x:c r="M100" s="2"/>
      <x:c r="N100" s="2"/>
      <x:c r="O100" s="2"/>
      <x:c r="P100" s="2"/>
      <x:c r="Q100" s="2"/>
    </x:row>
    <x:row r="101" ht="23" customHeight="1">
      <x:c r="A101" s="2"/>
      <x:c r="B101" s="2"/>
      <x:c r="C101" s="2"/>
      <x:c r="D101" s="2"/>
      <x:c r="E101" s="2"/>
      <x:c r="F101" s="2"/>
      <x:c r="G101" s="2"/>
      <x:c r="H101" s="2"/>
      <x:c r="I101" s="2"/>
      <x:c r="J101" s="2"/>
      <x:c r="K101" s="2"/>
      <x:c r="L101" s="2"/>
      <x:c r="M101" s="2"/>
      <x:c r="N101" s="2"/>
      <x:c r="O101" s="2"/>
      <x:c r="P101" s="2"/>
      <x:c r="Q101" s="2"/>
    </x:row>
    <x:row r="102" ht="23" customHeight="1">
      <x:c r="A102" s="2"/>
      <x:c r="B102" s="2"/>
      <x:c r="C102" s="2"/>
      <x:c r="D102" s="2"/>
      <x:c r="E102" s="2"/>
      <x:c r="F102" s="2"/>
      <x:c r="G102" s="2"/>
      <x:c r="H102" s="2"/>
      <x:c r="I102" s="2"/>
      <x:c r="J102" s="2"/>
      <x:c r="K102" s="2"/>
      <x:c r="L102" s="2"/>
      <x:c r="M102" s="2"/>
      <x:c r="N102" s="2"/>
      <x:c r="O102" s="2"/>
      <x:c r="P102" s="2"/>
      <x:c r="Q102" s="2"/>
    </x:row>
    <x:row r="103" ht="23" customHeight="1">
      <x:c r="A103" s="2"/>
      <x:c r="B103" s="2"/>
      <x:c r="C103" s="2"/>
      <x:c r="D103" s="2"/>
      <x:c r="E103" s="2"/>
      <x:c r="F103" s="2"/>
      <x:c r="G103" s="2"/>
      <x:c r="H103" s="2"/>
      <x:c r="I103" s="2"/>
      <x:c r="J103" s="2"/>
      <x:c r="K103" s="2"/>
      <x:c r="L103" s="2"/>
      <x:c r="M103" s="2"/>
      <x:c r="N103" s="2"/>
      <x:c r="O103" s="2"/>
      <x:c r="P103" s="2"/>
      <x:c r="Q103" s="2"/>
    </x:row>
    <x:row r="104" ht="23" customHeight="1">
      <x:c r="A104" s="2"/>
      <x:c r="B104" s="2"/>
      <x:c r="C104" s="2"/>
      <x:c r="D104" s="2"/>
      <x:c r="E104" s="2"/>
      <x:c r="F104" s="2"/>
      <x:c r="G104" s="2"/>
      <x:c r="H104" s="2"/>
      <x:c r="I104" s="2"/>
      <x:c r="J104" s="2"/>
      <x:c r="K104" s="2"/>
      <x:c r="L104" s="2"/>
      <x:c r="M104" s="2"/>
      <x:c r="N104" s="2"/>
      <x:c r="O104" s="2"/>
      <x:c r="P104" s="2"/>
      <x:c r="Q104" s="2"/>
    </x:row>
    <x:row r="105" ht="23" customHeight="1">
      <x:c r="A105" s="2"/>
      <x:c r="B105" s="2"/>
      <x:c r="C105" s="2"/>
      <x:c r="D105" s="2"/>
      <x:c r="E105" s="2"/>
      <x:c r="F105" s="2"/>
      <x:c r="G105" s="2"/>
      <x:c r="H105" s="2"/>
      <x:c r="I105" s="2"/>
      <x:c r="J105" s="2"/>
      <x:c r="K105" s="2"/>
      <x:c r="L105" s="2"/>
      <x:c r="M105" s="2"/>
      <x:c r="N105" s="2"/>
      <x:c r="O105" s="2"/>
      <x:c r="P105" s="2"/>
      <x:c r="Q105" s="2"/>
    </x:row>
    <x:row r="106" ht="23" customHeight="1">
      <x:c r="A106" s="2"/>
      <x:c r="B106" s="2"/>
      <x:c r="C106" s="2"/>
      <x:c r="D106" s="2"/>
      <x:c r="E106" s="2"/>
      <x:c r="F106" s="2"/>
      <x:c r="G106" s="2"/>
      <x:c r="H106" s="2"/>
      <x:c r="I106" s="2"/>
      <x:c r="J106" s="2"/>
      <x:c r="K106" s="2"/>
      <x:c r="L106" s="2"/>
      <x:c r="M106" s="2"/>
      <x:c r="N106" s="2"/>
      <x:c r="O106" s="2"/>
      <x:c r="P106" s="2"/>
      <x:c r="Q106" s="2"/>
    </x:row>
    <x:row r="107" ht="23" customHeight="1">
      <x:c r="A107" s="2"/>
      <x:c r="B107" s="2"/>
      <x:c r="C107" s="2"/>
      <x:c r="D107" s="2"/>
      <x:c r="E107" s="2"/>
      <x:c r="F107" s="2"/>
      <x:c r="G107" s="2"/>
      <x:c r="H107" s="2"/>
      <x:c r="I107" s="2"/>
      <x:c r="J107" s="2"/>
      <x:c r="K107" s="2"/>
      <x:c r="L107" s="2"/>
      <x:c r="M107" s="2"/>
      <x:c r="N107" s="2"/>
      <x:c r="O107" s="2"/>
      <x:c r="P107" s="2"/>
      <x:c r="Q107" s="2"/>
    </x:row>
    <x:row r="108" ht="23" customHeight="1">
      <x:c r="A108" s="2"/>
      <x:c r="B108" s="2"/>
      <x:c r="C108" s="2"/>
      <x:c r="D108" s="2"/>
      <x:c r="E108" s="2"/>
      <x:c r="F108" s="2"/>
      <x:c r="G108" s="2"/>
      <x:c r="H108" s="2"/>
      <x:c r="I108" s="2"/>
      <x:c r="J108" s="2"/>
      <x:c r="K108" s="2"/>
      <x:c r="L108" s="2"/>
      <x:c r="M108" s="2"/>
      <x:c r="N108" s="2"/>
      <x:c r="O108" s="2"/>
      <x:c r="P108" s="2"/>
      <x:c r="Q108" s="2"/>
    </x:row>
    <x:row r="109" ht="23" customHeight="1">
      <x:c r="A109" s="2"/>
      <x:c r="B109" s="2"/>
      <x:c r="C109" s="2"/>
      <x:c r="D109" s="2"/>
      <x:c r="E109" s="2"/>
      <x:c r="F109" s="2"/>
      <x:c r="G109" s="2"/>
      <x:c r="H109" s="2"/>
      <x:c r="I109" s="2"/>
      <x:c r="J109" s="2"/>
      <x:c r="K109" s="2"/>
      <x:c r="L109" s="2"/>
      <x:c r="M109" s="2"/>
      <x:c r="N109" s="2"/>
      <x:c r="O109" s="2"/>
      <x:c r="P109" s="2"/>
      <x:c r="Q109" s="2"/>
    </x:row>
    <x:row r="110" ht="23" customHeight="1">
      <x:c r="A110" s="2"/>
      <x:c r="B110" s="2"/>
      <x:c r="C110" s="2"/>
      <x:c r="D110" s="2"/>
      <x:c r="E110" s="2"/>
      <x:c r="F110" s="2"/>
      <x:c r="G110" s="2"/>
      <x:c r="H110" s="2"/>
      <x:c r="I110" s="2"/>
      <x:c r="J110" s="2"/>
      <x:c r="K110" s="2"/>
      <x:c r="L110" s="2"/>
      <x:c r="M110" s="2"/>
      <x:c r="N110" s="2"/>
      <x:c r="O110" s="2"/>
      <x:c r="P110" s="2"/>
      <x:c r="Q110" s="2"/>
    </x:row>
    <x:row r="111" ht="23" customHeight="1">
      <x:c r="A111" s="2"/>
      <x:c r="B111" s="2"/>
      <x:c r="C111" s="2"/>
      <x:c r="D111" s="2"/>
      <x:c r="E111" s="2"/>
      <x:c r="F111" s="2"/>
      <x:c r="G111" s="2"/>
      <x:c r="H111" s="2"/>
      <x:c r="I111" s="2"/>
      <x:c r="J111" s="2"/>
      <x:c r="K111" s="2"/>
      <x:c r="L111" s="2"/>
      <x:c r="M111" s="2"/>
      <x:c r="N111" s="2"/>
      <x:c r="O111" s="2"/>
      <x:c r="P111" s="2"/>
      <x:c r="Q111" s="2"/>
    </x:row>
    <x:row r="112" ht="23" customHeight="1">
      <x:c r="A112" s="2"/>
      <x:c r="B112" s="2"/>
      <x:c r="C112" s="2"/>
      <x:c r="D112" s="2"/>
      <x:c r="E112" s="2"/>
      <x:c r="F112" s="2"/>
      <x:c r="G112" s="2"/>
      <x:c r="H112" s="2"/>
      <x:c r="I112" s="2"/>
      <x:c r="J112" s="2"/>
      <x:c r="K112" s="2"/>
      <x:c r="L112" s="2"/>
      <x:c r="M112" s="2"/>
      <x:c r="N112" s="2"/>
      <x:c r="O112" s="2"/>
      <x:c r="P112" s="2"/>
      <x:c r="Q112" s="2"/>
    </x:row>
    <x:row r="113" ht="23" customHeight="1">
      <x:c r="A113" s="2"/>
      <x:c r="B113" s="2"/>
      <x:c r="C113" s="2"/>
      <x:c r="D113" s="2"/>
      <x:c r="E113" s="2"/>
      <x:c r="F113" s="2"/>
      <x:c r="G113" s="2"/>
      <x:c r="H113" s="2"/>
      <x:c r="I113" s="2"/>
      <x:c r="J113" s="2"/>
      <x:c r="K113" s="2"/>
      <x:c r="L113" s="2"/>
      <x:c r="M113" s="2"/>
      <x:c r="N113" s="2"/>
      <x:c r="O113" s="2"/>
      <x:c r="P113" s="2"/>
      <x:c r="Q113" s="2"/>
    </x:row>
    <x:row r="114" ht="23" customHeight="1">
      <x:c r="A114" s="2"/>
      <x:c r="B114" s="2"/>
      <x:c r="C114" s="2"/>
      <x:c r="D114" s="2"/>
      <x:c r="E114" s="2"/>
      <x:c r="F114" s="2"/>
      <x:c r="G114" s="2"/>
      <x:c r="H114" s="2"/>
      <x:c r="I114" s="2"/>
      <x:c r="J114" s="2"/>
      <x:c r="K114" s="2"/>
      <x:c r="L114" s="2"/>
      <x:c r="M114" s="2"/>
      <x:c r="N114" s="2"/>
      <x:c r="O114" s="2"/>
      <x:c r="P114" s="2"/>
      <x:c r="Q114" s="2"/>
    </x:row>
    <x:row r="115" ht="23" customHeight="1">
      <x:c r="A115" s="2"/>
      <x:c r="B115" s="2"/>
      <x:c r="C115" s="2"/>
      <x:c r="D115" s="2"/>
      <x:c r="E115" s="2"/>
      <x:c r="F115" s="2"/>
      <x:c r="G115" s="2"/>
      <x:c r="H115" s="2"/>
      <x:c r="I115" s="2"/>
      <x:c r="J115" s="2"/>
      <x:c r="K115" s="2"/>
      <x:c r="L115" s="2"/>
      <x:c r="M115" s="2"/>
      <x:c r="N115" s="2"/>
      <x:c r="O115" s="2"/>
      <x:c r="P115" s="2"/>
      <x:c r="Q115" s="2"/>
    </x:row>
    <x:row r="116" ht="23" customHeight="1">
      <x:c r="A116" s="2"/>
      <x:c r="B116" s="2"/>
      <x:c r="C116" s="2"/>
      <x:c r="D116" s="2"/>
      <x:c r="E116" s="2"/>
      <x:c r="F116" s="2"/>
      <x:c r="G116" s="2"/>
      <x:c r="H116" s="2"/>
      <x:c r="I116" s="2"/>
      <x:c r="J116" s="2"/>
      <x:c r="K116" s="2"/>
      <x:c r="L116" s="2"/>
      <x:c r="M116" s="2"/>
      <x:c r="N116" s="2"/>
      <x:c r="O116" s="2"/>
      <x:c r="P116" s="2"/>
      <x:c r="Q116" s="2"/>
    </x:row>
    <x:row r="117" ht="23" customHeight="1">
      <x:c r="A117" s="2"/>
      <x:c r="B117" s="2"/>
      <x:c r="C117" s="2"/>
      <x:c r="D117" s="2"/>
      <x:c r="E117" s="2"/>
      <x:c r="F117" s="2"/>
      <x:c r="G117" s="2"/>
      <x:c r="H117" s="2"/>
      <x:c r="I117" s="2"/>
      <x:c r="J117" s="2"/>
      <x:c r="K117" s="2"/>
      <x:c r="L117" s="2"/>
      <x:c r="M117" s="2"/>
      <x:c r="N117" s="2"/>
      <x:c r="O117" s="2"/>
      <x:c r="P117" s="2"/>
      <x:c r="Q117" s="2"/>
    </x:row>
    <x:row r="118" ht="23" customHeight="1">
      <x:c r="A118" s="2"/>
      <x:c r="B118" s="2"/>
      <x:c r="C118" s="2"/>
      <x:c r="D118" s="2"/>
      <x:c r="E118" s="2"/>
      <x:c r="F118" s="2"/>
      <x:c r="G118" s="2"/>
      <x:c r="H118" s="2"/>
      <x:c r="I118" s="2"/>
      <x:c r="J118" s="2"/>
      <x:c r="K118" s="2"/>
      <x:c r="L118" s="2"/>
      <x:c r="M118" s="2"/>
      <x:c r="N118" s="2"/>
      <x:c r="O118" s="2"/>
      <x:c r="P118" s="2"/>
      <x:c r="Q118" s="2"/>
    </x:row>
    <x:row r="119" ht="23" customHeight="1">
      <x:c r="A119" s="2"/>
      <x:c r="B119" s="2"/>
      <x:c r="C119" s="2"/>
      <x:c r="D119" s="2"/>
      <x:c r="E119" s="2"/>
      <x:c r="F119" s="2"/>
      <x:c r="G119" s="2"/>
      <x:c r="H119" s="2"/>
      <x:c r="I119" s="2"/>
      <x:c r="J119" s="2"/>
      <x:c r="K119" s="2"/>
      <x:c r="L119" s="2"/>
      <x:c r="M119" s="2"/>
      <x:c r="N119" s="2"/>
      <x:c r="O119" s="2"/>
      <x:c r="P119" s="2"/>
      <x:c r="Q119" s="2"/>
    </x:row>
    <x:row r="120" ht="23" customHeight="1">
      <x:c r="A120" s="2"/>
      <x:c r="B120" s="2"/>
      <x:c r="C120" s="2"/>
      <x:c r="D120" s="2"/>
      <x:c r="E120" s="2"/>
      <x:c r="F120" s="2"/>
      <x:c r="G120" s="2"/>
      <x:c r="H120" s="2"/>
      <x:c r="I120" s="2"/>
      <x:c r="J120" s="2"/>
      <x:c r="K120" s="2"/>
      <x:c r="L120" s="2"/>
      <x:c r="M120" s="2"/>
      <x:c r="N120" s="2"/>
      <x:c r="O120" s="2"/>
      <x:c r="P120" s="2"/>
      <x:c r="Q120" s="2"/>
    </x:row>
    <x:row r="121" ht="23" customHeight="1">
      <x:c r="A121" s="2"/>
      <x:c r="B121" s="2"/>
      <x:c r="C121" s="2"/>
      <x:c r="D121" s="2"/>
      <x:c r="E121" s="2"/>
      <x:c r="F121" s="2"/>
      <x:c r="G121" s="2"/>
      <x:c r="H121" s="2"/>
      <x:c r="I121" s="2"/>
      <x:c r="J121" s="2"/>
      <x:c r="K121" s="2"/>
      <x:c r="L121" s="2"/>
      <x:c r="M121" s="2"/>
      <x:c r="N121" s="2"/>
      <x:c r="O121" s="2"/>
      <x:c r="P121" s="2"/>
      <x:c r="Q121" s="2"/>
    </x:row>
    <x:row r="122" ht="23" customHeight="1">
      <x:c r="A122" s="2"/>
      <x:c r="B122" s="2"/>
      <x:c r="C122" s="2"/>
      <x:c r="D122" s="2"/>
      <x:c r="E122" s="2"/>
      <x:c r="F122" s="2"/>
      <x:c r="G122" s="2"/>
      <x:c r="H122" s="2"/>
      <x:c r="I122" s="2"/>
      <x:c r="J122" s="2"/>
      <x:c r="K122" s="2"/>
      <x:c r="L122" s="2"/>
      <x:c r="M122" s="2"/>
      <x:c r="N122" s="2"/>
      <x:c r="O122" s="2"/>
      <x:c r="P122" s="2"/>
      <x:c r="Q122" s="2"/>
    </x:row>
    <x:row r="123" ht="23" customHeight="1">
      <x:c r="A123" s="2"/>
      <x:c r="B123" s="2"/>
      <x:c r="C123" s="2"/>
      <x:c r="D123" s="2"/>
      <x:c r="E123" s="2"/>
      <x:c r="F123" s="2"/>
      <x:c r="G123" s="2"/>
      <x:c r="H123" s="2"/>
      <x:c r="I123" s="2"/>
      <x:c r="J123" s="2"/>
      <x:c r="K123" s="2"/>
      <x:c r="L123" s="2"/>
      <x:c r="M123" s="2"/>
      <x:c r="N123" s="2"/>
      <x:c r="O123" s="2"/>
      <x:c r="P123" s="2"/>
      <x:c r="Q123" s="2"/>
    </x:row>
    <x:row r="124" ht="23" customHeight="1">
      <x:c r="A124" s="2"/>
      <x:c r="B124" s="2"/>
      <x:c r="C124" s="2"/>
      <x:c r="D124" s="2"/>
      <x:c r="E124" s="2"/>
      <x:c r="F124" s="2"/>
      <x:c r="G124" s="2"/>
      <x:c r="H124" s="2"/>
      <x:c r="I124" s="2"/>
      <x:c r="J124" s="2"/>
      <x:c r="K124" s="2"/>
      <x:c r="L124" s="2"/>
      <x:c r="M124" s="2"/>
      <x:c r="N124" s="2"/>
      <x:c r="O124" s="2"/>
      <x:c r="P124" s="2"/>
      <x:c r="Q124" s="2"/>
    </x:row>
    <x:row r="125" ht="23" customHeight="1">
      <x:c r="A125" s="2"/>
      <x:c r="B125" s="2"/>
      <x:c r="C125" s="2"/>
      <x:c r="D125" s="2"/>
      <x:c r="E125" s="2"/>
      <x:c r="F125" s="2"/>
      <x:c r="G125" s="2"/>
      <x:c r="H125" s="2"/>
      <x:c r="I125" s="2"/>
      <x:c r="J125" s="2"/>
      <x:c r="K125" s="2"/>
      <x:c r="L125" s="2"/>
      <x:c r="M125" s="2"/>
      <x:c r="N125" s="2"/>
      <x:c r="O125" s="2"/>
      <x:c r="P125" s="2"/>
      <x:c r="Q125" s="2"/>
    </x:row>
    <x:row r="126" ht="23" customHeight="1">
      <x:c r="A126" s="2"/>
      <x:c r="B126" s="2"/>
      <x:c r="C126" s="2"/>
      <x:c r="D126" s="2"/>
      <x:c r="E126" s="2"/>
      <x:c r="F126" s="2"/>
      <x:c r="G126" s="2"/>
      <x:c r="H126" s="2"/>
      <x:c r="I126" s="2"/>
      <x:c r="J126" s="2"/>
      <x:c r="K126" s="2"/>
      <x:c r="L126" s="2"/>
      <x:c r="M126" s="2"/>
      <x:c r="N126" s="2"/>
      <x:c r="O126" s="2"/>
      <x:c r="P126" s="2"/>
      <x:c r="Q126" s="2"/>
    </x:row>
    <x:row r="127" ht="23" customHeight="1">
      <x:c r="A127" s="2"/>
      <x:c r="B127" s="2"/>
      <x:c r="C127" s="2"/>
      <x:c r="D127" s="2"/>
      <x:c r="E127" s="2"/>
      <x:c r="F127" s="2"/>
      <x:c r="G127" s="2"/>
      <x:c r="H127" s="2"/>
      <x:c r="I127" s="2"/>
      <x:c r="J127" s="2"/>
      <x:c r="K127" s="2"/>
      <x:c r="L127" s="2"/>
      <x:c r="M127" s="2"/>
      <x:c r="N127" s="2"/>
      <x:c r="O127" s="2"/>
      <x:c r="P127" s="2"/>
      <x:c r="Q127" s="2"/>
    </x:row>
    <x:row r="128" ht="23" customHeight="1">
      <x:c r="A128" s="2"/>
      <x:c r="B128" s="2"/>
      <x:c r="C128" s="2"/>
      <x:c r="D128" s="2"/>
      <x:c r="E128" s="2"/>
      <x:c r="F128" s="2"/>
      <x:c r="G128" s="2"/>
      <x:c r="H128" s="2"/>
      <x:c r="I128" s="2"/>
      <x:c r="J128" s="2"/>
      <x:c r="K128" s="2"/>
      <x:c r="L128" s="2"/>
      <x:c r="M128" s="2"/>
      <x:c r="N128" s="2"/>
      <x:c r="O128" s="2"/>
      <x:c r="P128" s="2"/>
      <x:c r="Q128" s="2"/>
    </x:row>
    <x:row r="129" ht="23" customHeight="1">
      <x:c r="A129" s="2"/>
      <x:c r="B129" s="2"/>
      <x:c r="C129" s="2"/>
      <x:c r="D129" s="2"/>
      <x:c r="E129" s="2"/>
      <x:c r="F129" s="2"/>
      <x:c r="G129" s="2"/>
      <x:c r="H129" s="2"/>
      <x:c r="I129" s="2"/>
      <x:c r="J129" s="2"/>
      <x:c r="K129" s="2"/>
      <x:c r="L129" s="2"/>
      <x:c r="M129" s="2"/>
      <x:c r="N129" s="2"/>
      <x:c r="O129" s="2"/>
      <x:c r="P129" s="2"/>
      <x:c r="Q129" s="2"/>
    </x:row>
    <x:row r="130" ht="23" customHeight="1">
      <x:c r="A130" s="2"/>
      <x:c r="B130" s="2"/>
      <x:c r="C130" s="2"/>
      <x:c r="D130" s="2"/>
      <x:c r="E130" s="2"/>
      <x:c r="F130" s="2"/>
      <x:c r="G130" s="2"/>
      <x:c r="H130" s="2"/>
      <x:c r="I130" s="2"/>
      <x:c r="J130" s="2"/>
      <x:c r="K130" s="2"/>
      <x:c r="L130" s="2"/>
      <x:c r="M130" s="2"/>
      <x:c r="N130" s="2"/>
      <x:c r="O130" s="2"/>
      <x:c r="P130" s="2"/>
      <x:c r="Q130" s="2"/>
    </x:row>
    <x:row r="131" ht="23" customHeight="1">
      <x:c r="A131" s="2"/>
      <x:c r="B131" s="2"/>
      <x:c r="C131" s="2"/>
      <x:c r="D131" s="2"/>
      <x:c r="E131" s="2"/>
      <x:c r="F131" s="2"/>
      <x:c r="G131" s="2"/>
      <x:c r="H131" s="2"/>
      <x:c r="I131" s="2"/>
      <x:c r="J131" s="2"/>
      <x:c r="K131" s="2"/>
      <x:c r="L131" s="2"/>
      <x:c r="M131" s="2"/>
      <x:c r="N131" s="2"/>
      <x:c r="O131" s="2"/>
      <x:c r="P131" s="2"/>
      <x:c r="Q131" s="2"/>
    </x:row>
    <x:row r="132" ht="23" customHeight="1">
      <x:c r="A132" s="2"/>
      <x:c r="B132" s="2"/>
      <x:c r="C132" s="2"/>
      <x:c r="D132" s="2"/>
      <x:c r="E132" s="2"/>
      <x:c r="F132" s="2"/>
      <x:c r="G132" s="2"/>
      <x:c r="H132" s="2"/>
      <x:c r="I132" s="2"/>
      <x:c r="J132" s="2"/>
      <x:c r="K132" s="2"/>
      <x:c r="L132" s="2"/>
      <x:c r="M132" s="2"/>
      <x:c r="N132" s="2"/>
      <x:c r="O132" s="2"/>
      <x:c r="P132" s="2"/>
      <x:c r="Q132" s="2"/>
    </x:row>
    <x:row r="133" ht="23" customHeight="1">
      <x:c r="A133" s="2"/>
      <x:c r="B133" s="2"/>
      <x:c r="C133" s="2"/>
      <x:c r="D133" s="2"/>
      <x:c r="E133" s="2"/>
      <x:c r="F133" s="2"/>
      <x:c r="G133" s="2"/>
      <x:c r="H133" s="2"/>
      <x:c r="I133" s="2"/>
      <x:c r="J133" s="2"/>
      <x:c r="K133" s="2"/>
      <x:c r="L133" s="2"/>
      <x:c r="M133" s="2"/>
      <x:c r="N133" s="2"/>
      <x:c r="O133" s="2"/>
      <x:c r="P133" s="2"/>
      <x:c r="Q133" s="2"/>
    </x:row>
    <x:row r="134" ht="23" customHeight="1">
      <x:c r="A134" s="2"/>
      <x:c r="B134" s="2"/>
      <x:c r="C134" s="2"/>
      <x:c r="D134" s="2"/>
      <x:c r="E134" s="2"/>
      <x:c r="F134" s="2"/>
      <x:c r="G134" s="2"/>
      <x:c r="H134" s="2"/>
      <x:c r="I134" s="2"/>
      <x:c r="J134" s="2"/>
      <x:c r="K134" s="2"/>
      <x:c r="L134" s="2"/>
      <x:c r="M134" s="2"/>
      <x:c r="N134" s="2"/>
      <x:c r="O134" s="2"/>
      <x:c r="P134" s="2"/>
      <x:c r="Q134" s="2"/>
    </x:row>
    <x:row r="135" ht="23" customHeight="1">
      <x:c r="A135" s="2"/>
      <x:c r="B135" s="2"/>
      <x:c r="C135" s="2"/>
      <x:c r="D135" s="2"/>
      <x:c r="E135" s="2"/>
      <x:c r="F135" s="2"/>
      <x:c r="G135" s="2"/>
      <x:c r="H135" s="2"/>
      <x:c r="I135" s="2"/>
      <x:c r="J135" s="2"/>
      <x:c r="K135" s="2"/>
      <x:c r="L135" s="2"/>
      <x:c r="M135" s="2"/>
      <x:c r="N135" s="2"/>
      <x:c r="O135" s="2"/>
      <x:c r="P135" s="2"/>
      <x:c r="Q135" s="2"/>
    </x:row>
    <x:row r="136" ht="23" customHeight="1">
      <x:c r="A136" s="2"/>
      <x:c r="B136" s="2"/>
      <x:c r="C136" s="2"/>
      <x:c r="D136" s="2"/>
      <x:c r="E136" s="2"/>
      <x:c r="F136" s="2"/>
      <x:c r="G136" s="2"/>
      <x:c r="H136" s="2"/>
      <x:c r="I136" s="2"/>
      <x:c r="J136" s="2"/>
      <x:c r="K136" s="2"/>
      <x:c r="L136" s="2"/>
      <x:c r="M136" s="2"/>
      <x:c r="N136" s="2"/>
      <x:c r="O136" s="2"/>
      <x:c r="P136" s="2"/>
      <x:c r="Q136" s="2"/>
    </x:row>
    <x:row r="137" ht="23" customHeight="1">
      <x:c r="A137" s="2"/>
      <x:c r="B137" s="2"/>
      <x:c r="C137" s="2"/>
      <x:c r="D137" s="2"/>
      <x:c r="E137" s="2"/>
      <x:c r="F137" s="2"/>
      <x:c r="G137" s="2"/>
      <x:c r="H137" s="2"/>
      <x:c r="I137" s="2"/>
      <x:c r="J137" s="2"/>
      <x:c r="K137" s="2"/>
      <x:c r="L137" s="2"/>
      <x:c r="M137" s="2"/>
      <x:c r="N137" s="2"/>
      <x:c r="O137" s="2"/>
      <x:c r="P137" s="2"/>
      <x:c r="Q137" s="2"/>
    </x:row>
    <x:row r="138" ht="23" customHeight="1">
      <x:c r="A138" s="2"/>
      <x:c r="B138" s="2"/>
      <x:c r="C138" s="2"/>
      <x:c r="D138" s="2"/>
      <x:c r="E138" s="2"/>
      <x:c r="F138" s="2"/>
      <x:c r="G138" s="2"/>
      <x:c r="H138" s="2"/>
      <x:c r="I138" s="2"/>
      <x:c r="J138" s="2"/>
      <x:c r="K138" s="2"/>
      <x:c r="L138" s="2"/>
      <x:c r="M138" s="2"/>
      <x:c r="N138" s="2"/>
      <x:c r="O138" s="2"/>
      <x:c r="P138" s="2"/>
      <x:c r="Q138" s="2"/>
    </x:row>
    <x:row r="139" ht="23" customHeight="1">
      <x:c r="A139" s="2"/>
      <x:c r="B139" s="2"/>
      <x:c r="C139" s="2"/>
      <x:c r="D139" s="2"/>
      <x:c r="E139" s="2"/>
      <x:c r="F139" s="2"/>
      <x:c r="G139" s="2"/>
      <x:c r="H139" s="2"/>
      <x:c r="I139" s="2"/>
      <x:c r="J139" s="2"/>
      <x:c r="K139" s="2"/>
      <x:c r="L139" s="2"/>
      <x:c r="M139" s="2"/>
      <x:c r="N139" s="2"/>
      <x:c r="O139" s="2"/>
      <x:c r="P139" s="2"/>
      <x:c r="Q139" s="2"/>
    </x:row>
    <x:row r="140" ht="23" customHeight="1">
      <x:c r="A140" s="2"/>
      <x:c r="B140" s="2"/>
      <x:c r="C140" s="2"/>
      <x:c r="D140" s="2"/>
      <x:c r="E140" s="2"/>
      <x:c r="F140" s="2"/>
      <x:c r="G140" s="2"/>
      <x:c r="H140" s="2"/>
      <x:c r="I140" s="2"/>
      <x:c r="J140" s="2"/>
      <x:c r="K140" s="2"/>
      <x:c r="L140" s="2"/>
      <x:c r="M140" s="2"/>
      <x:c r="N140" s="2"/>
      <x:c r="O140" s="2"/>
      <x:c r="P140" s="2"/>
      <x:c r="Q140" s="2"/>
    </x:row>
    <x:row r="141" ht="23" customHeight="1">
      <x:c r="A141" s="2"/>
      <x:c r="B141" s="2"/>
      <x:c r="C141" s="2"/>
      <x:c r="D141" s="2"/>
      <x:c r="E141" s="2"/>
      <x:c r="F141" s="2"/>
      <x:c r="G141" s="2"/>
      <x:c r="H141" s="2"/>
      <x:c r="I141" s="2"/>
      <x:c r="J141" s="2"/>
      <x:c r="K141" s="2"/>
      <x:c r="L141" s="2"/>
      <x:c r="M141" s="2"/>
      <x:c r="N141" s="2"/>
      <x:c r="O141" s="2"/>
      <x:c r="P141" s="2"/>
      <x:c r="Q141" s="2"/>
    </x:row>
    <x:row r="142" ht="23" customHeight="1">
      <x:c r="A142" s="2"/>
      <x:c r="B142" s="2"/>
      <x:c r="C142" s="2"/>
      <x:c r="D142" s="2"/>
      <x:c r="E142" s="2"/>
      <x:c r="F142" s="2"/>
      <x:c r="G142" s="2"/>
      <x:c r="H142" s="2"/>
      <x:c r="I142" s="2"/>
      <x:c r="J142" s="2"/>
      <x:c r="K142" s="2"/>
      <x:c r="L142" s="2"/>
      <x:c r="M142" s="2"/>
      <x:c r="N142" s="2"/>
      <x:c r="O142" s="2"/>
      <x:c r="P142" s="2"/>
      <x:c r="Q142" s="2"/>
    </x:row>
    <x:row r="143" ht="23" customHeight="1">
      <x:c r="A143" s="2"/>
      <x:c r="B143" s="2"/>
      <x:c r="C143" s="2"/>
      <x:c r="D143" s="2"/>
      <x:c r="E143" s="2"/>
      <x:c r="F143" s="2"/>
      <x:c r="G143" s="2"/>
      <x:c r="H143" s="2"/>
      <x:c r="I143" s="2"/>
      <x:c r="J143" s="2"/>
      <x:c r="K143" s="2"/>
      <x:c r="L143" s="2"/>
      <x:c r="M143" s="2"/>
      <x:c r="N143" s="2"/>
      <x:c r="O143" s="2"/>
      <x:c r="P143" s="2"/>
      <x:c r="Q143" s="2"/>
    </x:row>
    <x:row r="144" ht="23" customHeight="1">
      <x:c r="A144" s="2"/>
      <x:c r="B144" s="2"/>
      <x:c r="C144" s="2"/>
      <x:c r="D144" s="2"/>
      <x:c r="E144" s="2"/>
      <x:c r="F144" s="2"/>
      <x:c r="G144" s="2"/>
      <x:c r="H144" s="2"/>
      <x:c r="I144" s="2"/>
      <x:c r="J144" s="2"/>
      <x:c r="K144" s="2"/>
      <x:c r="L144" s="2"/>
      <x:c r="M144" s="2"/>
      <x:c r="N144" s="2"/>
      <x:c r="O144" s="2"/>
      <x:c r="P144" s="2"/>
      <x:c r="Q144" s="2"/>
    </x:row>
    <x:row r="145" ht="23" customHeight="1">
      <x:c r="A145" s="2"/>
      <x:c r="B145" s="2"/>
      <x:c r="C145" s="2"/>
      <x:c r="D145" s="2"/>
      <x:c r="E145" s="2"/>
      <x:c r="F145" s="2"/>
      <x:c r="G145" s="2"/>
      <x:c r="H145" s="2"/>
      <x:c r="I145" s="2"/>
      <x:c r="J145" s="2"/>
      <x:c r="K145" s="2"/>
      <x:c r="L145" s="2"/>
      <x:c r="M145" s="2"/>
      <x:c r="N145" s="2"/>
      <x:c r="O145" s="2"/>
      <x:c r="P145" s="2"/>
      <x:c r="Q145" s="2"/>
    </x:row>
    <x:row r="146" ht="23" customHeight="1">
      <x:c r="A146" s="2"/>
      <x:c r="B146" s="2"/>
      <x:c r="C146" s="2"/>
      <x:c r="D146" s="2"/>
      <x:c r="E146" s="2"/>
      <x:c r="F146" s="2"/>
      <x:c r="G146" s="2"/>
      <x:c r="H146" s="2"/>
      <x:c r="I146" s="2"/>
      <x:c r="J146" s="2"/>
      <x:c r="K146" s="2"/>
      <x:c r="L146" s="2"/>
      <x:c r="M146" s="2"/>
      <x:c r="N146" s="2"/>
      <x:c r="O146" s="2"/>
      <x:c r="P146" s="2"/>
      <x:c r="Q146" s="2"/>
    </x:row>
    <x:row r="147" ht="23" customHeight="1">
      <x:c r="A147" s="2"/>
      <x:c r="B147" s="2"/>
      <x:c r="C147" s="2"/>
      <x:c r="D147" s="2"/>
      <x:c r="E147" s="2"/>
      <x:c r="F147" s="2"/>
      <x:c r="G147" s="2"/>
      <x:c r="H147" s="2"/>
      <x:c r="I147" s="2"/>
      <x:c r="J147" s="2"/>
      <x:c r="K147" s="2"/>
      <x:c r="L147" s="2"/>
      <x:c r="M147" s="2"/>
      <x:c r="N147" s="2"/>
      <x:c r="O147" s="2"/>
      <x:c r="P147" s="2"/>
      <x:c r="Q147" s="2"/>
    </x:row>
    <x:row r="148" ht="23" customHeight="1">
      <x:c r="A148" s="2"/>
      <x:c r="B148" s="2"/>
      <x:c r="C148" s="2"/>
      <x:c r="D148" s="2"/>
      <x:c r="E148" s="2"/>
      <x:c r="F148" s="2"/>
      <x:c r="G148" s="2"/>
      <x:c r="H148" s="2"/>
      <x:c r="I148" s="2"/>
      <x:c r="J148" s="2"/>
      <x:c r="K148" s="2"/>
      <x:c r="L148" s="2"/>
      <x:c r="M148" s="2"/>
      <x:c r="N148" s="2"/>
      <x:c r="O148" s="2"/>
      <x:c r="P148" s="2"/>
      <x:c r="Q148" s="2"/>
    </x:row>
    <x:row r="149" ht="23" customHeight="1">
      <x:c r="A149" s="2"/>
      <x:c r="B149" s="2"/>
      <x:c r="C149" s="2"/>
      <x:c r="D149" s="2"/>
      <x:c r="E149" s="2"/>
      <x:c r="F149" s="2"/>
      <x:c r="G149" s="2"/>
      <x:c r="H149" s="2"/>
      <x:c r="I149" s="2"/>
      <x:c r="J149" s="2"/>
      <x:c r="K149" s="2"/>
      <x:c r="L149" s="2"/>
      <x:c r="M149" s="2"/>
      <x:c r="N149" s="2"/>
      <x:c r="O149" s="2"/>
      <x:c r="P149" s="2"/>
      <x:c r="Q149" s="2"/>
    </x:row>
    <x:row r="150" ht="23" customHeight="1">
      <x:c r="A150" s="2"/>
      <x:c r="B150" s="2"/>
      <x:c r="C150" s="2"/>
      <x:c r="D150" s="2"/>
      <x:c r="E150" s="2"/>
      <x:c r="F150" s="2"/>
      <x:c r="G150" s="2"/>
      <x:c r="H150" s="2"/>
      <x:c r="I150" s="2"/>
      <x:c r="J150" s="2"/>
      <x:c r="K150" s="2"/>
      <x:c r="L150" s="2"/>
      <x:c r="M150" s="2"/>
      <x:c r="N150" s="2"/>
      <x:c r="O150" s="2"/>
      <x:c r="P150" s="2"/>
      <x:c r="Q150" s="2"/>
    </x:row>
    <x:row r="151" ht="23" customHeight="1">
      <x:c r="A151" s="2"/>
      <x:c r="B151" s="2"/>
      <x:c r="C151" s="2"/>
      <x:c r="D151" s="2"/>
      <x:c r="E151" s="2"/>
      <x:c r="F151" s="2"/>
      <x:c r="G151" s="2"/>
      <x:c r="H151" s="2"/>
      <x:c r="I151" s="2"/>
      <x:c r="J151" s="2"/>
      <x:c r="K151" s="2"/>
      <x:c r="L151" s="2"/>
      <x:c r="M151" s="2"/>
      <x:c r="N151" s="2"/>
      <x:c r="O151" s="2"/>
      <x:c r="P151" s="2"/>
      <x:c r="Q151" s="2"/>
    </x:row>
    <x:row r="152" ht="23" customHeight="1">
      <x:c r="A152" s="2"/>
      <x:c r="B152" s="2"/>
      <x:c r="C152" s="2"/>
      <x:c r="D152" s="2"/>
      <x:c r="E152" s="2"/>
      <x:c r="F152" s="2"/>
      <x:c r="G152" s="2"/>
      <x:c r="H152" s="2"/>
      <x:c r="I152" s="2"/>
      <x:c r="J152" s="2"/>
      <x:c r="K152" s="2"/>
      <x:c r="L152" s="2"/>
      <x:c r="M152" s="2"/>
      <x:c r="N152" s="2"/>
      <x:c r="O152" s="2"/>
      <x:c r="P152" s="2"/>
      <x:c r="Q152" s="2"/>
    </x:row>
    <x:row r="153" ht="23" customHeight="1">
      <x:c r="A153" s="2"/>
      <x:c r="B153" s="2"/>
      <x:c r="C153" s="2"/>
      <x:c r="D153" s="2"/>
      <x:c r="E153" s="2"/>
      <x:c r="F153" s="2"/>
      <x:c r="G153" s="2"/>
      <x:c r="H153" s="2"/>
      <x:c r="I153" s="2"/>
      <x:c r="J153" s="2"/>
      <x:c r="K153" s="2"/>
      <x:c r="L153" s="2"/>
      <x:c r="M153" s="2"/>
      <x:c r="N153" s="2"/>
      <x:c r="O153" s="2"/>
      <x:c r="P153" s="2"/>
      <x:c r="Q153" s="2"/>
    </x:row>
    <x:row r="154" ht="23" customHeight="1">
      <x:c r="A154" s="2"/>
      <x:c r="B154" s="2"/>
      <x:c r="C154" s="2"/>
      <x:c r="D154" s="2"/>
      <x:c r="E154" s="2"/>
      <x:c r="F154" s="2"/>
      <x:c r="G154" s="2"/>
      <x:c r="H154" s="2"/>
      <x:c r="I154" s="2"/>
      <x:c r="J154" s="2"/>
      <x:c r="K154" s="2"/>
      <x:c r="L154" s="2"/>
      <x:c r="M154" s="2"/>
      <x:c r="N154" s="2"/>
      <x:c r="O154" s="2"/>
      <x:c r="P154" s="2"/>
      <x:c r="Q154" s="2"/>
    </x:row>
    <x:row r="155" ht="23" customHeight="1">
      <x:c r="A155" s="2"/>
      <x:c r="B155" s="2"/>
      <x:c r="C155" s="2"/>
      <x:c r="D155" s="2"/>
      <x:c r="E155" s="2"/>
      <x:c r="F155" s="2"/>
      <x:c r="G155" s="2"/>
      <x:c r="H155" s="2"/>
      <x:c r="I155" s="2"/>
      <x:c r="J155" s="2"/>
      <x:c r="K155" s="2"/>
      <x:c r="L155" s="2"/>
      <x:c r="M155" s="2"/>
      <x:c r="N155" s="2"/>
      <x:c r="O155" s="2"/>
      <x:c r="P155" s="2"/>
      <x:c r="Q155" s="2"/>
    </x:row>
    <x:row r="156" ht="23" customHeight="1">
      <x:c r="A156" s="2"/>
      <x:c r="B156" s="2"/>
      <x:c r="C156" s="2"/>
      <x:c r="D156" s="2"/>
      <x:c r="E156" s="2"/>
      <x:c r="F156" s="2"/>
      <x:c r="G156" s="2"/>
      <x:c r="H156" s="2"/>
      <x:c r="I156" s="2"/>
      <x:c r="J156" s="2"/>
      <x:c r="K156" s="2"/>
      <x:c r="L156" s="2"/>
      <x:c r="M156" s="2"/>
      <x:c r="N156" s="2"/>
      <x:c r="O156" s="2"/>
      <x:c r="P156" s="2"/>
      <x:c r="Q156" s="2"/>
    </x:row>
    <x:row r="157" ht="23" customHeight="1">
      <x:c r="A157" s="2"/>
      <x:c r="B157" s="2"/>
      <x:c r="C157" s="2"/>
      <x:c r="D157" s="2"/>
      <x:c r="E157" s="2"/>
      <x:c r="F157" s="2"/>
      <x:c r="G157" s="2"/>
      <x:c r="H157" s="2"/>
      <x:c r="I157" s="2"/>
      <x:c r="J157" s="2"/>
      <x:c r="K157" s="2"/>
      <x:c r="L157" s="2"/>
      <x:c r="M157" s="2"/>
      <x:c r="N157" s="2"/>
      <x:c r="O157" s="2"/>
      <x:c r="P157" s="2"/>
      <x:c r="Q157" s="2"/>
    </x:row>
    <x:row r="158" ht="23" customHeight="1">
      <x:c r="A158" s="2"/>
      <x:c r="B158" s="2"/>
      <x:c r="C158" s="2"/>
      <x:c r="D158" s="2"/>
      <x:c r="E158" s="2"/>
      <x:c r="F158" s="2"/>
      <x:c r="G158" s="2"/>
      <x:c r="H158" s="2"/>
      <x:c r="I158" s="2"/>
      <x:c r="J158" s="2"/>
      <x:c r="K158" s="2"/>
      <x:c r="L158" s="2"/>
      <x:c r="M158" s="2"/>
      <x:c r="N158" s="2"/>
      <x:c r="O158" s="2"/>
      <x:c r="P158" s="2"/>
      <x:c r="Q158" s="2"/>
    </x:row>
    <x:row r="159" ht="23" customHeight="1">
      <x:c r="A159" s="2"/>
      <x:c r="B159" s="2"/>
      <x:c r="C159" s="2"/>
      <x:c r="D159" s="2"/>
      <x:c r="E159" s="2"/>
      <x:c r="F159" s="2"/>
      <x:c r="G159" s="2"/>
      <x:c r="H159" s="2"/>
      <x:c r="I159" s="2"/>
      <x:c r="J159" s="2"/>
      <x:c r="K159" s="2"/>
      <x:c r="L159" s="2"/>
      <x:c r="M159" s="2"/>
      <x:c r="N159" s="2"/>
      <x:c r="O159" s="2"/>
      <x:c r="P159" s="2"/>
      <x:c r="Q159" s="2"/>
    </x:row>
    <x:row r="160" ht="23" customHeight="1">
      <x:c r="A160" s="2"/>
      <x:c r="B160" s="2"/>
      <x:c r="C160" s="2"/>
      <x:c r="D160" s="2"/>
      <x:c r="E160" s="2"/>
      <x:c r="F160" s="2"/>
      <x:c r="G160" s="2"/>
      <x:c r="H160" s="2"/>
      <x:c r="I160" s="2"/>
      <x:c r="J160" s="2"/>
      <x:c r="K160" s="2"/>
      <x:c r="L160" s="2"/>
      <x:c r="M160" s="2"/>
      <x:c r="N160" s="2"/>
      <x:c r="O160" s="2"/>
      <x:c r="P160" s="2"/>
      <x:c r="Q160" s="2"/>
    </x:row>
    <x:row r="161" ht="23" customHeight="1">
      <x:c r="A161" s="2"/>
      <x:c r="B161" s="2"/>
      <x:c r="C161" s="2"/>
      <x:c r="D161" s="2"/>
      <x:c r="E161" s="2"/>
      <x:c r="F161" s="2"/>
      <x:c r="G161" s="2"/>
      <x:c r="H161" s="2"/>
      <x:c r="I161" s="2"/>
      <x:c r="J161" s="2"/>
      <x:c r="K161" s="2"/>
      <x:c r="L161" s="2"/>
      <x:c r="M161" s="2"/>
      <x:c r="N161" s="2"/>
      <x:c r="O161" s="2"/>
      <x:c r="P161" s="2"/>
      <x:c r="Q161" s="2"/>
    </x:row>
    <x:row r="162" ht="23" customHeight="1">
      <x:c r="A162" s="2"/>
      <x:c r="B162" s="2"/>
      <x:c r="C162" s="2"/>
      <x:c r="D162" s="2"/>
      <x:c r="E162" s="2"/>
      <x:c r="F162" s="2"/>
      <x:c r="G162" s="2"/>
      <x:c r="H162" s="2"/>
      <x:c r="I162" s="2"/>
      <x:c r="J162" s="2"/>
      <x:c r="K162" s="2"/>
      <x:c r="L162" s="2"/>
      <x:c r="M162" s="2"/>
      <x:c r="N162" s="2"/>
      <x:c r="O162" s="2"/>
      <x:c r="P162" s="2"/>
      <x:c r="Q162" s="2"/>
    </x:row>
    <x:row r="163" ht="23" customHeight="1">
      <x:c r="A163" s="2"/>
      <x:c r="B163" s="2"/>
      <x:c r="C163" s="2"/>
      <x:c r="D163" s="2"/>
      <x:c r="E163" s="2"/>
      <x:c r="F163" s="2"/>
      <x:c r="G163" s="2"/>
      <x:c r="H163" s="2"/>
      <x:c r="I163" s="2"/>
      <x:c r="J163" s="2"/>
      <x:c r="K163" s="2"/>
      <x:c r="L163" s="2"/>
      <x:c r="M163" s="2"/>
      <x:c r="N163" s="2"/>
      <x:c r="O163" s="2"/>
      <x:c r="P163" s="2"/>
      <x:c r="Q163" s="2"/>
    </x:row>
    <x:row r="164" ht="23" customHeight="1">
      <x:c r="A164" s="2"/>
      <x:c r="B164" s="2"/>
      <x:c r="C164" s="2"/>
      <x:c r="D164" s="2"/>
      <x:c r="E164" s="2"/>
      <x:c r="F164" s="2"/>
      <x:c r="G164" s="2"/>
      <x:c r="H164" s="2"/>
      <x:c r="I164" s="2"/>
      <x:c r="J164" s="2"/>
      <x:c r="K164" s="2"/>
      <x:c r="L164" s="2"/>
      <x:c r="M164" s="2"/>
      <x:c r="N164" s="2"/>
      <x:c r="O164" s="2"/>
      <x:c r="P164" s="2"/>
      <x:c r="Q164" s="2"/>
    </x:row>
    <x:row r="165" ht="23" customHeight="1">
      <x:c r="A165" s="2"/>
      <x:c r="B165" s="2"/>
      <x:c r="C165" s="2"/>
      <x:c r="D165" s="2"/>
      <x:c r="E165" s="2"/>
      <x:c r="F165" s="2"/>
      <x:c r="G165" s="2"/>
      <x:c r="H165" s="2"/>
      <x:c r="I165" s="2"/>
      <x:c r="J165" s="2"/>
      <x:c r="K165" s="2"/>
      <x:c r="L165" s="2"/>
      <x:c r="M165" s="2"/>
      <x:c r="N165" s="2"/>
      <x:c r="O165" s="2"/>
      <x:c r="P165" s="2"/>
      <x:c r="Q165" s="2"/>
    </x:row>
    <x:row r="166" ht="23" customHeight="1">
      <x:c r="A166" s="2"/>
      <x:c r="B166" s="2"/>
      <x:c r="C166" s="2"/>
      <x:c r="D166" s="2"/>
      <x:c r="E166" s="2"/>
      <x:c r="F166" s="2"/>
      <x:c r="G166" s="2"/>
      <x:c r="H166" s="2"/>
      <x:c r="I166" s="2"/>
      <x:c r="J166" s="2"/>
      <x:c r="K166" s="2"/>
      <x:c r="L166" s="2"/>
      <x:c r="M166" s="2"/>
      <x:c r="N166" s="2"/>
      <x:c r="O166" s="2"/>
      <x:c r="P166" s="2"/>
      <x:c r="Q166" s="2"/>
    </x:row>
    <x:row r="167" ht="23" customHeight="1">
      <x:c r="A167" s="2"/>
      <x:c r="B167" s="2"/>
      <x:c r="C167" s="2"/>
      <x:c r="D167" s="2"/>
      <x:c r="E167" s="2"/>
      <x:c r="F167" s="2"/>
      <x:c r="G167" s="2"/>
      <x:c r="H167" s="2"/>
      <x:c r="I167" s="2"/>
      <x:c r="J167" s="2"/>
      <x:c r="K167" s="2"/>
      <x:c r="L167" s="2"/>
      <x:c r="M167" s="2"/>
      <x:c r="N167" s="2"/>
      <x:c r="O167" s="2"/>
      <x:c r="P167" s="2"/>
      <x:c r="Q167" s="2"/>
    </x:row>
    <x:row r="168" ht="23" customHeight="1">
      <x:c r="A168" s="2"/>
      <x:c r="B168" s="2"/>
      <x:c r="C168" s="2"/>
      <x:c r="D168" s="2"/>
      <x:c r="E168" s="2"/>
      <x:c r="F168" s="2"/>
      <x:c r="G168" s="2"/>
      <x:c r="H168" s="2"/>
      <x:c r="I168" s="2"/>
      <x:c r="J168" s="2"/>
      <x:c r="K168" s="2"/>
      <x:c r="L168" s="2"/>
      <x:c r="M168" s="2"/>
      <x:c r="N168" s="2"/>
      <x:c r="O168" s="2"/>
      <x:c r="P168" s="2"/>
      <x:c r="Q168" s="2"/>
    </x:row>
    <x:row r="169" ht="23" customHeight="1">
      <x:c r="A169" s="2"/>
      <x:c r="B169" s="2"/>
      <x:c r="C169" s="2"/>
      <x:c r="D169" s="2"/>
      <x:c r="E169" s="2"/>
      <x:c r="F169" s="2"/>
      <x:c r="G169" s="2"/>
      <x:c r="H169" s="2"/>
      <x:c r="I169" s="2"/>
      <x:c r="J169" s="2"/>
      <x:c r="K169" s="2"/>
      <x:c r="L169" s="2"/>
      <x:c r="M169" s="2"/>
      <x:c r="N169" s="2"/>
      <x:c r="O169" s="2"/>
      <x:c r="P169" s="2"/>
      <x:c r="Q169" s="2"/>
    </x:row>
    <x:row r="170" ht="23" customHeight="1">
      <x:c r="A170" s="2"/>
      <x:c r="B170" s="2"/>
      <x:c r="C170" s="2"/>
      <x:c r="D170" s="2"/>
      <x:c r="E170" s="2"/>
      <x:c r="F170" s="2"/>
      <x:c r="G170" s="2"/>
      <x:c r="H170" s="2"/>
      <x:c r="I170" s="2"/>
      <x:c r="J170" s="2"/>
      <x:c r="K170" s="2"/>
      <x:c r="L170" s="2"/>
      <x:c r="M170" s="2"/>
      <x:c r="N170" s="2"/>
      <x:c r="O170" s="2"/>
      <x:c r="P170" s="2"/>
      <x:c r="Q170" s="2"/>
    </x:row>
    <x:row r="171" ht="23" customHeight="1">
      <x:c r="A171" s="2"/>
      <x:c r="B171" s="2"/>
      <x:c r="C171" s="2"/>
      <x:c r="D171" s="2"/>
      <x:c r="E171" s="2"/>
      <x:c r="F171" s="2"/>
      <x:c r="G171" s="2"/>
      <x:c r="H171" s="2"/>
      <x:c r="I171" s="2"/>
      <x:c r="J171" s="2"/>
      <x:c r="K171" s="2"/>
      <x:c r="L171" s="2"/>
      <x:c r="M171" s="2"/>
      <x:c r="N171" s="2"/>
      <x:c r="O171" s="2"/>
      <x:c r="P171" s="2"/>
      <x:c r="Q171" s="2"/>
    </x:row>
    <x:row r="172" ht="23" customHeight="1">
      <x:c r="A172" s="2"/>
      <x:c r="B172" s="2"/>
      <x:c r="C172" s="2"/>
      <x:c r="D172" s="2"/>
      <x:c r="E172" s="2"/>
      <x:c r="F172" s="2"/>
      <x:c r="G172" s="2"/>
      <x:c r="H172" s="2"/>
      <x:c r="I172" s="2"/>
      <x:c r="J172" s="2"/>
      <x:c r="K172" s="2"/>
      <x:c r="L172" s="2"/>
      <x:c r="M172" s="2"/>
      <x:c r="N172" s="2"/>
      <x:c r="O172" s="2"/>
      <x:c r="P172" s="2"/>
      <x:c r="Q172" s="2"/>
    </x:row>
    <x:row r="173" ht="23" customHeight="1">
      <x:c r="A173" s="2"/>
      <x:c r="B173" s="2"/>
      <x:c r="C173" s="2"/>
      <x:c r="D173" s="2"/>
      <x:c r="E173" s="2"/>
      <x:c r="F173" s="2"/>
      <x:c r="G173" s="2"/>
      <x:c r="H173" s="2"/>
      <x:c r="I173" s="2"/>
      <x:c r="J173" s="2"/>
      <x:c r="K173" s="2"/>
      <x:c r="L173" s="2"/>
      <x:c r="M173" s="2"/>
      <x:c r="N173" s="2"/>
      <x:c r="O173" s="2"/>
      <x:c r="P173" s="2"/>
      <x:c r="Q173" s="2"/>
    </x:row>
    <x:row r="174" ht="23" customHeight="1">
      <x:c r="A174" s="2"/>
      <x:c r="B174" s="2"/>
      <x:c r="C174" s="2"/>
      <x:c r="D174" s="2"/>
      <x:c r="E174" s="2"/>
      <x:c r="F174" s="2"/>
      <x:c r="G174" s="2"/>
      <x:c r="H174" s="2"/>
      <x:c r="I174" s="2"/>
      <x:c r="J174" s="2"/>
      <x:c r="K174" s="2"/>
      <x:c r="L174" s="2"/>
      <x:c r="M174" s="2"/>
      <x:c r="N174" s="2"/>
      <x:c r="O174" s="2"/>
      <x:c r="P174" s="2"/>
      <x:c r="Q174" s="2"/>
    </x:row>
    <x:row r="175" ht="23" customHeight="1">
      <x:c r="A175" s="2"/>
      <x:c r="B175" s="2"/>
      <x:c r="C175" s="2"/>
      <x:c r="D175" s="2"/>
      <x:c r="E175" s="2"/>
      <x:c r="F175" s="2"/>
      <x:c r="G175" s="2"/>
      <x:c r="H175" s="2"/>
      <x:c r="I175" s="2"/>
      <x:c r="J175" s="2"/>
      <x:c r="K175" s="2"/>
      <x:c r="L175" s="2"/>
      <x:c r="M175" s="2"/>
      <x:c r="N175" s="2"/>
      <x:c r="O175" s="2"/>
      <x:c r="P175" s="2"/>
      <x:c r="Q175" s="2"/>
    </x:row>
    <x:row r="176" ht="23" customHeight="1">
      <x:c r="A176" s="2"/>
      <x:c r="B176" s="2"/>
      <x:c r="C176" s="2"/>
      <x:c r="D176" s="2"/>
      <x:c r="E176" s="2"/>
      <x:c r="F176" s="2"/>
      <x:c r="G176" s="2"/>
      <x:c r="H176" s="2"/>
      <x:c r="I176" s="2"/>
      <x:c r="J176" s="2"/>
      <x:c r="K176" s="2"/>
      <x:c r="L176" s="2"/>
      <x:c r="M176" s="2"/>
      <x:c r="N176" s="2"/>
      <x:c r="O176" s="2"/>
      <x:c r="P176" s="2"/>
      <x:c r="Q176" s="2"/>
    </x:row>
    <x:row r="177" ht="23" customHeight="1">
      <x:c r="A177" s="2"/>
      <x:c r="B177" s="2"/>
      <x:c r="C177" s="2"/>
      <x:c r="D177" s="2"/>
      <x:c r="E177" s="2"/>
      <x:c r="F177" s="2"/>
      <x:c r="G177" s="2"/>
      <x:c r="H177" s="2"/>
      <x:c r="I177" s="2"/>
      <x:c r="J177" s="2"/>
      <x:c r="K177" s="2"/>
      <x:c r="L177" s="2"/>
      <x:c r="M177" s="2"/>
      <x:c r="N177" s="2"/>
      <x:c r="O177" s="2"/>
      <x:c r="P177" s="2"/>
      <x:c r="Q177" s="2"/>
    </x:row>
    <x:row r="178" ht="23" customHeight="1">
      <x:c r="A178" s="2"/>
      <x:c r="B178" s="2"/>
      <x:c r="C178" s="2"/>
      <x:c r="D178" s="2"/>
      <x:c r="E178" s="2"/>
      <x:c r="F178" s="2"/>
      <x:c r="G178" s="2"/>
      <x:c r="H178" s="2"/>
      <x:c r="I178" s="2"/>
      <x:c r="J178" s="2"/>
      <x:c r="K178" s="2"/>
      <x:c r="L178" s="2"/>
      <x:c r="M178" s="2"/>
      <x:c r="N178" s="2"/>
      <x:c r="O178" s="2"/>
      <x:c r="P178" s="2"/>
      <x:c r="Q178" s="2"/>
    </x:row>
    <x:row r="179" ht="23" customHeight="1">
      <x:c r="A179" s="2"/>
      <x:c r="B179" s="2"/>
      <x:c r="C179" s="2"/>
      <x:c r="D179" s="2"/>
      <x:c r="E179" s="2"/>
      <x:c r="F179" s="2"/>
      <x:c r="G179" s="2"/>
      <x:c r="H179" s="2"/>
      <x:c r="I179" s="2"/>
      <x:c r="J179" s="2"/>
      <x:c r="K179" s="2"/>
      <x:c r="L179" s="2"/>
      <x:c r="M179" s="2"/>
      <x:c r="N179" s="2"/>
      <x:c r="O179" s="2"/>
      <x:c r="P179" s="2"/>
      <x:c r="Q179" s="2"/>
    </x:row>
    <x:row r="180" ht="23" customHeight="1">
      <x:c r="A180" s="2"/>
      <x:c r="B180" s="2"/>
      <x:c r="C180" s="2"/>
      <x:c r="D180" s="2"/>
      <x:c r="E180" s="2"/>
      <x:c r="F180" s="2"/>
      <x:c r="G180" s="2"/>
      <x:c r="H180" s="2"/>
      <x:c r="I180" s="2"/>
      <x:c r="J180" s="2"/>
      <x:c r="K180" s="2"/>
      <x:c r="L180" s="2"/>
      <x:c r="M180" s="2"/>
      <x:c r="N180" s="2"/>
      <x:c r="O180" s="2"/>
      <x:c r="P180" s="2"/>
      <x:c r="Q180" s="2"/>
    </x:row>
    <x:row r="181" ht="23" customHeight="1">
      <x:c r="A181" s="2"/>
      <x:c r="B181" s="2"/>
      <x:c r="C181" s="2"/>
      <x:c r="D181" s="2"/>
      <x:c r="E181" s="2"/>
      <x:c r="F181" s="2"/>
      <x:c r="G181" s="2"/>
      <x:c r="H181" s="2"/>
      <x:c r="I181" s="2"/>
      <x:c r="J181" s="2"/>
      <x:c r="K181" s="2"/>
      <x:c r="L181" s="2"/>
      <x:c r="M181" s="2"/>
      <x:c r="N181" s="2"/>
      <x:c r="O181" s="2"/>
      <x:c r="P181" s="2"/>
      <x:c r="Q181" s="2"/>
    </x:row>
    <x:row r="182" ht="23" customHeight="1">
      <x:c r="A182" s="2"/>
      <x:c r="B182" s="2"/>
      <x:c r="C182" s="2"/>
      <x:c r="D182" s="2"/>
      <x:c r="E182" s="2"/>
      <x:c r="F182" s="2"/>
      <x:c r="G182" s="2"/>
      <x:c r="H182" s="2"/>
      <x:c r="I182" s="2"/>
      <x:c r="J182" s="2"/>
      <x:c r="K182" s="2"/>
      <x:c r="L182" s="2"/>
      <x:c r="M182" s="2"/>
      <x:c r="N182" s="2"/>
      <x:c r="O182" s="2"/>
      <x:c r="P182" s="2"/>
      <x:c r="Q182" s="2"/>
    </x:row>
    <x:row r="183" ht="23" customHeight="1">
      <x:c r="A183" s="2"/>
      <x:c r="B183" s="2"/>
      <x:c r="C183" s="2"/>
      <x:c r="D183" s="2"/>
      <x:c r="E183" s="2"/>
      <x:c r="F183" s="2"/>
      <x:c r="G183" s="2"/>
      <x:c r="H183" s="2"/>
      <x:c r="I183" s="2"/>
      <x:c r="J183" s="2"/>
      <x:c r="K183" s="2"/>
      <x:c r="L183" s="2"/>
      <x:c r="M183" s="2"/>
      <x:c r="N183" s="2"/>
      <x:c r="O183" s="2"/>
      <x:c r="P183" s="2"/>
      <x:c r="Q183" s="2"/>
    </x:row>
    <x:row r="184" ht="23" customHeight="1">
      <x:c r="A184" s="2"/>
      <x:c r="B184" s="2"/>
      <x:c r="C184" s="2"/>
      <x:c r="D184" s="2"/>
      <x:c r="E184" s="2"/>
      <x:c r="F184" s="2"/>
      <x:c r="G184" s="2"/>
      <x:c r="H184" s="2"/>
      <x:c r="I184" s="2"/>
      <x:c r="J184" s="2"/>
      <x:c r="K184" s="2"/>
      <x:c r="L184" s="2"/>
      <x:c r="M184" s="2"/>
      <x:c r="N184" s="2"/>
      <x:c r="O184" s="2"/>
      <x:c r="P184" s="2"/>
      <x:c r="Q184" s="2"/>
    </x:row>
    <x:row r="185" ht="23" customHeight="1">
      <x:c r="A185" s="2"/>
      <x:c r="B185" s="2"/>
      <x:c r="C185" s="2"/>
      <x:c r="D185" s="2"/>
      <x:c r="E185" s="2"/>
      <x:c r="F185" s="2"/>
      <x:c r="G185" s="2"/>
      <x:c r="H185" s="2"/>
      <x:c r="I185" s="2"/>
      <x:c r="J185" s="2"/>
      <x:c r="K185" s="2"/>
      <x:c r="L185" s="2"/>
      <x:c r="M185" s="2"/>
      <x:c r="N185" s="2"/>
      <x:c r="O185" s="2"/>
      <x:c r="P185" s="2"/>
      <x:c r="Q185" s="2"/>
    </x:row>
    <x:row r="186" ht="23" customHeight="1">
      <x:c r="A186" s="2"/>
      <x:c r="B186" s="2"/>
      <x:c r="C186" s="2"/>
      <x:c r="D186" s="2"/>
      <x:c r="E186" s="2"/>
      <x:c r="F186" s="2"/>
      <x:c r="G186" s="2"/>
      <x:c r="H186" s="2"/>
      <x:c r="I186" s="2"/>
      <x:c r="J186" s="2"/>
      <x:c r="K186" s="2"/>
      <x:c r="L186" s="2"/>
      <x:c r="M186" s="2"/>
      <x:c r="N186" s="2"/>
      <x:c r="O186" s="2"/>
      <x:c r="P186" s="2"/>
      <x:c r="Q186" s="2"/>
    </x:row>
    <x:row r="187" ht="23" customHeight="1">
      <x:c r="A187" s="2"/>
      <x:c r="B187" s="2"/>
      <x:c r="C187" s="2"/>
      <x:c r="D187" s="2"/>
      <x:c r="E187" s="2"/>
      <x:c r="F187" s="2"/>
      <x:c r="G187" s="2"/>
      <x:c r="H187" s="2"/>
      <x:c r="I187" s="2"/>
      <x:c r="J187" s="2"/>
      <x:c r="K187" s="2"/>
      <x:c r="L187" s="2"/>
      <x:c r="M187" s="2"/>
      <x:c r="N187" s="2"/>
      <x:c r="O187" s="2"/>
      <x:c r="P187" s="2"/>
      <x:c r="Q187" s="2"/>
    </x:row>
    <x:row r="188" ht="23" customHeight="1">
      <x:c r="A188" s="2"/>
      <x:c r="B188" s="2"/>
      <x:c r="C188" s="2"/>
      <x:c r="D188" s="2"/>
      <x:c r="E188" s="2"/>
      <x:c r="F188" s="2"/>
      <x:c r="G188" s="2"/>
      <x:c r="H188" s="2"/>
      <x:c r="I188" s="2"/>
      <x:c r="J188" s="2"/>
      <x:c r="K188" s="2"/>
      <x:c r="L188" s="2"/>
      <x:c r="M188" s="2"/>
      <x:c r="N188" s="2"/>
      <x:c r="O188" s="2"/>
      <x:c r="P188" s="2"/>
      <x:c r="Q188" s="2"/>
    </x:row>
    <x:row r="189" ht="23" customHeight="1">
      <x:c r="A189" s="2"/>
      <x:c r="B189" s="2"/>
      <x:c r="C189" s="2"/>
      <x:c r="D189" s="2"/>
      <x:c r="E189" s="2"/>
      <x:c r="F189" s="2"/>
      <x:c r="G189" s="2"/>
      <x:c r="H189" s="2"/>
      <x:c r="I189" s="2"/>
      <x:c r="J189" s="2"/>
      <x:c r="K189" s="2"/>
      <x:c r="L189" s="2"/>
      <x:c r="M189" s="2"/>
      <x:c r="N189" s="2"/>
      <x:c r="O189" s="2"/>
      <x:c r="P189" s="2"/>
      <x:c r="Q189" s="2"/>
    </x:row>
    <x:row r="190" ht="23" customHeight="1">
      <x:c r="A190" s="2"/>
      <x:c r="B190" s="2"/>
      <x:c r="C190" s="2"/>
      <x:c r="D190" s="2"/>
      <x:c r="E190" s="2"/>
      <x:c r="F190" s="2"/>
      <x:c r="G190" s="2"/>
      <x:c r="H190" s="2"/>
      <x:c r="I190" s="2"/>
      <x:c r="J190" s="2"/>
      <x:c r="K190" s="2"/>
      <x:c r="L190" s="2"/>
      <x:c r="M190" s="2"/>
      <x:c r="N190" s="2"/>
      <x:c r="O190" s="2"/>
      <x:c r="P190" s="2"/>
      <x:c r="Q190" s="2"/>
    </x:row>
    <x:row r="191" ht="23" customHeight="1">
      <x:c r="A191" s="2"/>
      <x:c r="B191" s="2"/>
      <x:c r="C191" s="2"/>
      <x:c r="D191" s="2"/>
      <x:c r="E191" s="2"/>
      <x:c r="F191" s="2"/>
      <x:c r="G191" s="2"/>
      <x:c r="H191" s="2"/>
      <x:c r="I191" s="2"/>
      <x:c r="J191" s="2"/>
      <x:c r="K191" s="2"/>
      <x:c r="L191" s="2"/>
      <x:c r="M191" s="2"/>
      <x:c r="N191" s="2"/>
      <x:c r="O191" s="2"/>
      <x:c r="P191" s="2"/>
      <x:c r="Q191" s="2"/>
    </x:row>
    <x:row r="192" ht="23" customHeight="1">
      <x:c r="A192" s="2"/>
      <x:c r="B192" s="2"/>
      <x:c r="C192" s="2"/>
      <x:c r="D192" s="2"/>
      <x:c r="E192" s="2"/>
      <x:c r="F192" s="2"/>
      <x:c r="G192" s="2"/>
      <x:c r="H192" s="2"/>
      <x:c r="I192" s="2"/>
      <x:c r="J192" s="2"/>
      <x:c r="K192" s="2"/>
      <x:c r="L192" s="2"/>
      <x:c r="M192" s="2"/>
      <x:c r="N192" s="2"/>
      <x:c r="O192" s="2"/>
      <x:c r="P192" s="2"/>
      <x:c r="Q192" s="2"/>
    </x:row>
    <x:row r="193" ht="23" customHeight="1">
      <x:c r="A193" s="2"/>
      <x:c r="B193" s="2"/>
      <x:c r="C193" s="2"/>
      <x:c r="D193" s="2"/>
      <x:c r="E193" s="2"/>
      <x:c r="F193" s="2"/>
      <x:c r="G193" s="2"/>
      <x:c r="H193" s="2"/>
      <x:c r="I193" s="2"/>
      <x:c r="J193" s="2"/>
      <x:c r="K193" s="2"/>
      <x:c r="L193" s="2"/>
      <x:c r="M193" s="2"/>
      <x:c r="N193" s="2"/>
      <x:c r="O193" s="2"/>
      <x:c r="P193" s="2"/>
      <x:c r="Q193" s="2"/>
    </x:row>
    <x:row r="194" ht="23" customHeight="1">
      <x:c r="A194" s="2"/>
      <x:c r="B194" s="2"/>
      <x:c r="C194" s="2"/>
      <x:c r="D194" s="2"/>
      <x:c r="E194" s="2"/>
      <x:c r="F194" s="2"/>
      <x:c r="G194" s="2"/>
      <x:c r="H194" s="2"/>
      <x:c r="I194" s="2"/>
      <x:c r="J194" s="2"/>
      <x:c r="K194" s="2"/>
      <x:c r="L194" s="2"/>
      <x:c r="M194" s="2"/>
      <x:c r="N194" s="2"/>
      <x:c r="O194" s="2"/>
      <x:c r="P194" s="2"/>
      <x:c r="Q194" s="2"/>
    </x:row>
    <x:row r="195" ht="23" customHeight="1">
      <x:c r="A195" s="2"/>
      <x:c r="B195" s="2"/>
      <x:c r="C195" s="2"/>
      <x:c r="D195" s="2"/>
      <x:c r="E195" s="2"/>
      <x:c r="F195" s="2"/>
      <x:c r="G195" s="2"/>
      <x:c r="H195" s="2"/>
      <x:c r="I195" s="2"/>
      <x:c r="J195" s="2"/>
      <x:c r="K195" s="2"/>
      <x:c r="L195" s="2"/>
      <x:c r="M195" s="2"/>
      <x:c r="N195" s="2"/>
      <x:c r="O195" s="2"/>
      <x:c r="P195" s="2"/>
      <x:c r="Q195" s="2"/>
    </x:row>
    <x:row r="196" ht="23" customHeight="1">
      <x:c r="A196" s="2"/>
      <x:c r="B196" s="2"/>
      <x:c r="C196" s="2"/>
      <x:c r="D196" s="2"/>
      <x:c r="E196" s="2"/>
      <x:c r="F196" s="2"/>
      <x:c r="G196" s="2"/>
      <x:c r="H196" s="2"/>
      <x:c r="I196" s="2"/>
      <x:c r="J196" s="2"/>
      <x:c r="K196" s="2"/>
      <x:c r="L196" s="2"/>
      <x:c r="M196" s="2"/>
      <x:c r="N196" s="2"/>
      <x:c r="O196" s="2"/>
      <x:c r="P196" s="2"/>
      <x:c r="Q196" s="2"/>
    </x:row>
    <x:row r="197" ht="23" customHeight="1">
      <x:c r="A197" s="2"/>
      <x:c r="B197" s="2"/>
      <x:c r="C197" s="2"/>
      <x:c r="D197" s="2"/>
      <x:c r="E197" s="2"/>
      <x:c r="F197" s="2"/>
      <x:c r="G197" s="2"/>
      <x:c r="H197" s="2"/>
      <x:c r="I197" s="2"/>
      <x:c r="J197" s="2"/>
      <x:c r="K197" s="2"/>
      <x:c r="L197" s="2"/>
      <x:c r="M197" s="2"/>
      <x:c r="N197" s="2"/>
      <x:c r="O197" s="2"/>
      <x:c r="P197" s="2"/>
      <x:c r="Q197" s="2"/>
    </x:row>
    <x:row r="198" ht="23" customHeight="1">
      <x:c r="A198" s="2"/>
      <x:c r="B198" s="2"/>
      <x:c r="C198" s="2"/>
      <x:c r="D198" s="2"/>
      <x:c r="E198" s="2"/>
      <x:c r="F198" s="2"/>
      <x:c r="G198" s="2"/>
      <x:c r="H198" s="2"/>
      <x:c r="I198" s="2"/>
      <x:c r="J198" s="2"/>
      <x:c r="K198" s="2"/>
      <x:c r="L198" s="2"/>
      <x:c r="M198" s="2"/>
      <x:c r="N198" s="2"/>
      <x:c r="O198" s="2"/>
      <x:c r="P198" s="2"/>
      <x:c r="Q198" s="2"/>
    </x:row>
    <x:row r="199" ht="23" customHeight="1">
      <x:c r="A199" s="2"/>
      <x:c r="B199" s="2"/>
      <x:c r="C199" s="2"/>
      <x:c r="D199" s="2"/>
      <x:c r="E199" s="2"/>
      <x:c r="F199" s="2"/>
      <x:c r="G199" s="2"/>
      <x:c r="H199" s="2"/>
      <x:c r="I199" s="2"/>
      <x:c r="J199" s="2"/>
      <x:c r="K199" s="2"/>
      <x:c r="L199" s="2"/>
      <x:c r="M199" s="2"/>
      <x:c r="N199" s="2"/>
      <x:c r="O199" s="2"/>
      <x:c r="P199" s="2"/>
      <x:c r="Q199" s="2"/>
    </x:row>
    <x:row r="200" ht="23" customHeight="1">
      <x:c r="A200" s="2"/>
      <x:c r="B200" s="2"/>
      <x:c r="C200" s="2"/>
      <x:c r="D200" s="2"/>
      <x:c r="E200" s="2"/>
      <x:c r="F200" s="2"/>
      <x:c r="G200" s="2"/>
      <x:c r="H200" s="2"/>
      <x:c r="I200" s="2"/>
      <x:c r="J200" s="2"/>
      <x:c r="K200" s="2"/>
      <x:c r="L200" s="2"/>
      <x:c r="M200" s="2"/>
      <x:c r="N200" s="2"/>
      <x:c r="O200" s="2"/>
      <x:c r="P200" s="2"/>
      <x:c r="Q200" s="2"/>
    </x:row>
    <x:row r="201" ht="23" customHeight="1">
      <x:c r="A201" s="2"/>
      <x:c r="B201" s="2"/>
      <x:c r="C201" s="2"/>
      <x:c r="D201" s="2"/>
      <x:c r="E201" s="2"/>
      <x:c r="F201" s="2"/>
      <x:c r="G201" s="2"/>
      <x:c r="H201" s="2"/>
      <x:c r="I201" s="2"/>
      <x:c r="J201" s="2"/>
      <x:c r="K201" s="2"/>
      <x:c r="L201" s="2"/>
      <x:c r="M201" s="2"/>
      <x:c r="N201" s="2"/>
      <x:c r="O201" s="2"/>
      <x:c r="P201" s="2"/>
      <x:c r="Q201" s="2"/>
    </x:row>
    <x:row r="202" ht="23" customHeight="1">
      <x:c r="A202" s="2"/>
      <x:c r="B202" s="2"/>
      <x:c r="C202" s="2"/>
      <x:c r="D202" s="2"/>
      <x:c r="E202" s="2"/>
      <x:c r="F202" s="2"/>
      <x:c r="G202" s="2"/>
      <x:c r="H202" s="2"/>
      <x:c r="I202" s="2"/>
      <x:c r="J202" s="2"/>
      <x:c r="K202" s="2"/>
      <x:c r="L202" s="2"/>
      <x:c r="M202" s="2"/>
      <x:c r="N202" s="2"/>
      <x:c r="O202" s="2"/>
      <x:c r="P202" s="2"/>
      <x:c r="Q202" s="2"/>
    </x:row>
    <x:row r="203" ht="23" customHeight="1">
      <x:c r="A203" s="2"/>
      <x:c r="B203" s="2"/>
      <x:c r="C203" s="2"/>
      <x:c r="D203" s="2"/>
      <x:c r="E203" s="2"/>
      <x:c r="F203" s="2"/>
      <x:c r="G203" s="2"/>
      <x:c r="H203" s="2"/>
      <x:c r="I203" s="2"/>
      <x:c r="J203" s="2"/>
      <x:c r="K203" s="2"/>
      <x:c r="L203" s="2"/>
      <x:c r="M203" s="2"/>
      <x:c r="N203" s="2"/>
      <x:c r="O203" s="2"/>
      <x:c r="P203" s="2"/>
      <x:c r="Q203" s="2"/>
    </x:row>
    <x:row r="204" ht="23" customHeight="1">
      <x:c r="A204" s="2"/>
      <x:c r="B204" s="2"/>
      <x:c r="C204" s="2"/>
      <x:c r="D204" s="2"/>
      <x:c r="E204" s="2"/>
      <x:c r="F204" s="2"/>
      <x:c r="G204" s="2"/>
      <x:c r="H204" s="2"/>
      <x:c r="I204" s="2"/>
      <x:c r="J204" s="2"/>
      <x:c r="K204" s="2"/>
      <x:c r="L204" s="2"/>
      <x:c r="M204" s="2"/>
      <x:c r="N204" s="2"/>
      <x:c r="O204" s="2"/>
      <x:c r="P204" s="2"/>
      <x:c r="Q204" s="2"/>
    </x:row>
    <x:row r="205" ht="23" customHeight="1">
      <x:c r="A205" s="2"/>
      <x:c r="B205" s="2"/>
      <x:c r="C205" s="2"/>
      <x:c r="D205" s="2"/>
      <x:c r="E205" s="2"/>
      <x:c r="F205" s="2"/>
      <x:c r="G205" s="2"/>
      <x:c r="H205" s="2"/>
      <x:c r="I205" s="2"/>
      <x:c r="J205" s="2"/>
      <x:c r="K205" s="2"/>
      <x:c r="L205" s="2"/>
      <x:c r="M205" s="2"/>
      <x:c r="N205" s="2"/>
      <x:c r="O205" s="2"/>
      <x:c r="P205" s="2"/>
      <x:c r="Q205" s="2"/>
    </x:row>
    <x:row r="206" ht="23" customHeight="1">
      <x:c r="A206" s="2"/>
      <x:c r="B206" s="2"/>
      <x:c r="C206" s="2"/>
      <x:c r="D206" s="2"/>
      <x:c r="E206" s="2"/>
      <x:c r="F206" s="2"/>
      <x:c r="G206" s="2"/>
      <x:c r="H206" s="2"/>
      <x:c r="I206" s="2"/>
      <x:c r="J206" s="2"/>
      <x:c r="K206" s="2"/>
      <x:c r="L206" s="2"/>
      <x:c r="M206" s="2"/>
      <x:c r="N206" s="2"/>
      <x:c r="O206" s="2"/>
      <x:c r="P206" s="2"/>
      <x:c r="Q206" s="2"/>
    </x:row>
    <x:row r="207" ht="23" customHeight="1">
      <x:c r="A207" s="2"/>
      <x:c r="B207" s="2"/>
      <x:c r="C207" s="2"/>
      <x:c r="D207" s="2"/>
      <x:c r="E207" s="2"/>
      <x:c r="F207" s="2"/>
      <x:c r="G207" s="2"/>
      <x:c r="H207" s="2"/>
      <x:c r="I207" s="2"/>
      <x:c r="J207" s="2"/>
      <x:c r="K207" s="2"/>
      <x:c r="L207" s="2"/>
      <x:c r="M207" s="2"/>
      <x:c r="N207" s="2"/>
      <x:c r="O207" s="2"/>
      <x:c r="P207" s="2"/>
      <x:c r="Q207" s="2"/>
    </x:row>
    <x:row r="208" ht="23" customHeight="1">
      <x:c r="A208" s="2"/>
      <x:c r="B208" s="2"/>
      <x:c r="C208" s="2"/>
      <x:c r="D208" s="2"/>
      <x:c r="E208" s="2"/>
      <x:c r="F208" s="2"/>
      <x:c r="G208" s="2"/>
      <x:c r="H208" s="2"/>
      <x:c r="I208" s="2"/>
      <x:c r="J208" s="2"/>
      <x:c r="K208" s="2"/>
      <x:c r="L208" s="2"/>
      <x:c r="M208" s="2"/>
      <x:c r="N208" s="2"/>
      <x:c r="O208" s="2"/>
      <x:c r="P208" s="2"/>
      <x:c r="Q208" s="2"/>
    </x:row>
    <x:row r="209" ht="23" customHeight="1">
      <x:c r="A209" s="2"/>
      <x:c r="B209" s="2"/>
      <x:c r="C209" s="2"/>
      <x:c r="D209" s="2"/>
      <x:c r="E209" s="2"/>
      <x:c r="F209" s="2"/>
      <x:c r="G209" s="2"/>
      <x:c r="H209" s="2"/>
      <x:c r="I209" s="2"/>
      <x:c r="J209" s="2"/>
      <x:c r="K209" s="2"/>
      <x:c r="L209" s="2"/>
      <x:c r="M209" s="2"/>
      <x:c r="N209" s="2"/>
      <x:c r="O209" s="2"/>
      <x:c r="P209" s="2"/>
      <x:c r="Q209" s="2"/>
    </x:row>
    <x:row r="210" ht="23" customHeight="1">
      <x:c r="A210" s="2"/>
      <x:c r="B210" s="2"/>
      <x:c r="C210" s="2"/>
      <x:c r="D210" s="2"/>
      <x:c r="E210" s="2"/>
      <x:c r="F210" s="2"/>
      <x:c r="G210" s="2"/>
      <x:c r="H210" s="2"/>
      <x:c r="I210" s="2"/>
      <x:c r="J210" s="2"/>
      <x:c r="K210" s="2"/>
      <x:c r="L210" s="2"/>
      <x:c r="M210" s="2"/>
      <x:c r="N210" s="2"/>
      <x:c r="O210" s="2"/>
      <x:c r="P210" s="2"/>
      <x:c r="Q210" s="2"/>
    </x:row>
    <x:row r="211" ht="23" customHeight="1">
      <x:c r="A211" s="2"/>
      <x:c r="B211" s="2"/>
      <x:c r="C211" s="2"/>
      <x:c r="D211" s="2"/>
      <x:c r="E211" s="2"/>
      <x:c r="F211" s="2"/>
      <x:c r="G211" s="2"/>
      <x:c r="H211" s="2"/>
      <x:c r="I211" s="2"/>
      <x:c r="J211" s="2"/>
      <x:c r="K211" s="2"/>
      <x:c r="L211" s="2"/>
      <x:c r="M211" s="2"/>
      <x:c r="N211" s="2"/>
      <x:c r="O211" s="2"/>
      <x:c r="P211" s="2"/>
      <x:c r="Q211" s="2"/>
    </x:row>
    <x:row r="212" ht="23" customHeight="1">
      <x:c r="A212" s="2"/>
      <x:c r="B212" s="2"/>
      <x:c r="C212" s="2"/>
      <x:c r="D212" s="2"/>
      <x:c r="E212" s="2"/>
      <x:c r="F212" s="2"/>
      <x:c r="G212" s="2"/>
      <x:c r="H212" s="2"/>
      <x:c r="I212" s="2"/>
      <x:c r="J212" s="2"/>
      <x:c r="K212" s="2"/>
      <x:c r="L212" s="2"/>
      <x:c r="M212" s="2"/>
      <x:c r="N212" s="2"/>
      <x:c r="O212" s="2"/>
      <x:c r="P212" s="2"/>
      <x:c r="Q212" s="2"/>
    </x:row>
    <x:row r="213" ht="23" customHeight="1">
      <x:c r="A213" s="2"/>
      <x:c r="B213" s="2"/>
      <x:c r="C213" s="2"/>
      <x:c r="D213" s="2"/>
      <x:c r="E213" s="2"/>
      <x:c r="F213" s="2"/>
      <x:c r="G213" s="2"/>
      <x:c r="H213" s="2"/>
      <x:c r="I213" s="2"/>
      <x:c r="J213" s="2"/>
      <x:c r="K213" s="2"/>
      <x:c r="L213" s="2"/>
      <x:c r="M213" s="2"/>
      <x:c r="N213" s="2"/>
      <x:c r="O213" s="2"/>
      <x:c r="P213" s="2"/>
      <x:c r="Q213" s="2"/>
    </x:row>
    <x:row r="214" ht="23" customHeight="1">
      <x:c r="A214" s="2"/>
      <x:c r="B214" s="2"/>
      <x:c r="C214" s="2"/>
      <x:c r="D214" s="2"/>
      <x:c r="E214" s="2"/>
      <x:c r="F214" s="2"/>
      <x:c r="G214" s="2"/>
      <x:c r="H214" s="2"/>
      <x:c r="I214" s="2"/>
      <x:c r="J214" s="2"/>
      <x:c r="K214" s="2"/>
      <x:c r="L214" s="2"/>
      <x:c r="M214" s="2"/>
      <x:c r="N214" s="2"/>
      <x:c r="O214" s="2"/>
      <x:c r="P214" s="2"/>
      <x:c r="Q214" s="2"/>
    </x:row>
    <x:row r="215" ht="23" customHeight="1">
      <x:c r="A215" s="2"/>
      <x:c r="B215" s="2"/>
      <x:c r="C215" s="2"/>
      <x:c r="D215" s="2"/>
      <x:c r="E215" s="2"/>
      <x:c r="F215" s="2"/>
      <x:c r="G215" s="2"/>
      <x:c r="H215" s="2"/>
      <x:c r="I215" s="2"/>
      <x:c r="J215" s="2"/>
      <x:c r="K215" s="2"/>
      <x:c r="L215" s="2"/>
      <x:c r="M215" s="2"/>
      <x:c r="N215" s="2"/>
      <x:c r="O215" s="2"/>
      <x:c r="P215" s="2"/>
      <x:c r="Q215" s="2"/>
    </x:row>
    <x:row r="216" ht="23" customHeight="1">
      <x:c r="A216" s="2"/>
      <x:c r="B216" s="2"/>
      <x:c r="C216" s="2"/>
      <x:c r="D216" s="2"/>
      <x:c r="E216" s="2"/>
      <x:c r="F216" s="2"/>
      <x:c r="G216" s="2"/>
      <x:c r="H216" s="2"/>
      <x:c r="I216" s="2"/>
      <x:c r="J216" s="2"/>
      <x:c r="K216" s="2"/>
      <x:c r="L216" s="2"/>
      <x:c r="M216" s="2"/>
      <x:c r="N216" s="2"/>
      <x:c r="O216" s="2"/>
      <x:c r="P216" s="2"/>
      <x:c r="Q216" s="2"/>
    </x:row>
    <x:row r="217" ht="23" customHeight="1">
      <x:c r="A217" s="2"/>
      <x:c r="B217" s="2"/>
      <x:c r="C217" s="2"/>
      <x:c r="D217" s="2"/>
      <x:c r="E217" s="2"/>
      <x:c r="F217" s="2"/>
      <x:c r="G217" s="2"/>
      <x:c r="H217" s="2"/>
      <x:c r="I217" s="2"/>
      <x:c r="J217" s="2"/>
      <x:c r="K217" s="2"/>
      <x:c r="L217" s="2"/>
      <x:c r="M217" s="2"/>
      <x:c r="N217" s="2"/>
      <x:c r="O217" s="2"/>
      <x:c r="P217" s="2"/>
      <x:c r="Q217" s="2"/>
    </x:row>
    <x:row r="218" ht="23" customHeight="1">
      <x:c r="A218" s="2"/>
      <x:c r="B218" s="2"/>
      <x:c r="C218" s="2"/>
      <x:c r="D218" s="2"/>
      <x:c r="E218" s="2"/>
      <x:c r="F218" s="2"/>
      <x:c r="G218" s="2"/>
      <x:c r="H218" s="2"/>
      <x:c r="I218" s="2"/>
      <x:c r="J218" s="2"/>
      <x:c r="K218" s="2"/>
      <x:c r="L218" s="2"/>
      <x:c r="M218" s="2"/>
      <x:c r="N218" s="2"/>
      <x:c r="O218" s="2"/>
      <x:c r="P218" s="2"/>
      <x:c r="Q218" s="2"/>
    </x:row>
    <x:row r="219" ht="23" customHeight="1">
      <x:c r="A219" s="2"/>
      <x:c r="B219" s="2"/>
      <x:c r="C219" s="2"/>
      <x:c r="D219" s="2"/>
      <x:c r="E219" s="2"/>
      <x:c r="F219" s="2"/>
      <x:c r="G219" s="2"/>
      <x:c r="H219" s="2"/>
      <x:c r="I219" s="2"/>
      <x:c r="J219" s="2"/>
      <x:c r="K219" s="2"/>
      <x:c r="L219" s="2"/>
      <x:c r="M219" s="2"/>
      <x:c r="N219" s="2"/>
      <x:c r="O219" s="2"/>
      <x:c r="P219" s="2"/>
      <x:c r="Q219" s="2"/>
    </x:row>
    <x:row r="220" ht="23" customHeight="1">
      <x:c r="A220" s="2"/>
      <x:c r="B220" s="2"/>
      <x:c r="C220" s="2"/>
      <x:c r="D220" s="2"/>
      <x:c r="E220" s="2"/>
      <x:c r="F220" s="2"/>
      <x:c r="G220" s="2"/>
      <x:c r="H220" s="2"/>
      <x:c r="I220" s="2"/>
      <x:c r="J220" s="2"/>
      <x:c r="K220" s="2"/>
      <x:c r="L220" s="2"/>
      <x:c r="M220" s="2"/>
      <x:c r="N220" s="2"/>
      <x:c r="O220" s="2"/>
      <x:c r="P220" s="2"/>
      <x:c r="Q220" s="2"/>
    </x:row>
    <x:row r="221" ht="23" customHeight="1">
      <x:c r="A221" s="2"/>
      <x:c r="B221" s="2"/>
      <x:c r="C221" s="2"/>
      <x:c r="D221" s="2"/>
      <x:c r="E221" s="2"/>
      <x:c r="F221" s="2"/>
      <x:c r="G221" s="2"/>
      <x:c r="H221" s="2"/>
      <x:c r="I221" s="2"/>
      <x:c r="J221" s="2"/>
      <x:c r="K221" s="2"/>
      <x:c r="L221" s="2"/>
      <x:c r="M221" s="2"/>
      <x:c r="N221" s="2"/>
      <x:c r="O221" s="2"/>
      <x:c r="P221" s="2"/>
      <x:c r="Q221" s="2"/>
    </x:row>
    <x:row r="222" ht="23" customHeight="1">
      <x:c r="A222" s="2"/>
      <x:c r="B222" s="2"/>
      <x:c r="C222" s="2"/>
      <x:c r="D222" s="2"/>
      <x:c r="E222" s="2"/>
      <x:c r="F222" s="2"/>
      <x:c r="G222" s="2"/>
      <x:c r="H222" s="2"/>
      <x:c r="I222" s="2"/>
      <x:c r="J222" s="2"/>
      <x:c r="K222" s="2"/>
      <x:c r="L222" s="2"/>
      <x:c r="M222" s="2"/>
      <x:c r="N222" s="2"/>
      <x:c r="O222" s="2"/>
      <x:c r="P222" s="2"/>
      <x:c r="Q222" s="2"/>
    </x:row>
    <x:row r="223" ht="23" customHeight="1">
      <x:c r="A223" s="2"/>
      <x:c r="B223" s="2"/>
      <x:c r="C223" s="2"/>
      <x:c r="D223" s="2"/>
      <x:c r="E223" s="2"/>
      <x:c r="F223" s="2"/>
      <x:c r="G223" s="2"/>
      <x:c r="H223" s="2"/>
      <x:c r="I223" s="2"/>
      <x:c r="J223" s="2"/>
      <x:c r="K223" s="2"/>
      <x:c r="L223" s="2"/>
      <x:c r="M223" s="2"/>
      <x:c r="N223" s="2"/>
      <x:c r="O223" s="2"/>
      <x:c r="P223" s="2"/>
      <x:c r="Q223" s="2"/>
    </x:row>
    <x:row r="224" ht="23" customHeight="1">
      <x:c r="A224" s="2"/>
      <x:c r="B224" s="2"/>
      <x:c r="C224" s="2"/>
      <x:c r="D224" s="2"/>
      <x:c r="E224" s="2"/>
      <x:c r="F224" s="2"/>
      <x:c r="G224" s="2"/>
      <x:c r="H224" s="2"/>
      <x:c r="I224" s="2"/>
      <x:c r="J224" s="2"/>
      <x:c r="K224" s="2"/>
      <x:c r="L224" s="2"/>
      <x:c r="M224" s="2"/>
      <x:c r="N224" s="2"/>
      <x:c r="O224" s="2"/>
      <x:c r="P224" s="2"/>
      <x:c r="Q224" s="2"/>
    </x:row>
    <x:row r="225" ht="23" customHeight="1">
      <x:c r="A225" s="2"/>
      <x:c r="B225" s="2"/>
      <x:c r="C225" s="2"/>
      <x:c r="D225" s="2"/>
      <x:c r="E225" s="2"/>
      <x:c r="F225" s="2"/>
      <x:c r="G225" s="2"/>
      <x:c r="H225" s="2"/>
      <x:c r="I225" s="2"/>
      <x:c r="J225" s="2"/>
      <x:c r="K225" s="2"/>
      <x:c r="L225" s="2"/>
      <x:c r="M225" s="2"/>
      <x:c r="N225" s="2"/>
      <x:c r="O225" s="2"/>
      <x:c r="P225" s="2"/>
      <x:c r="Q225" s="2"/>
    </x:row>
    <x:row r="226" ht="23" customHeight="1">
      <x:c r="A226" s="2"/>
      <x:c r="B226" s="2"/>
      <x:c r="C226" s="2"/>
      <x:c r="D226" s="2"/>
      <x:c r="E226" s="2"/>
      <x:c r="F226" s="2"/>
      <x:c r="G226" s="2"/>
      <x:c r="H226" s="2"/>
      <x:c r="I226" s="2"/>
      <x:c r="J226" s="2"/>
      <x:c r="K226" s="2"/>
      <x:c r="L226" s="2"/>
      <x:c r="M226" s="2"/>
      <x:c r="N226" s="2"/>
      <x:c r="O226" s="2"/>
      <x:c r="P226" s="2"/>
      <x:c r="Q226" s="2"/>
    </x:row>
    <x:row r="227" ht="23" customHeight="1">
      <x:c r="A227" s="2"/>
      <x:c r="B227" s="2"/>
      <x:c r="C227" s="2"/>
      <x:c r="D227" s="2"/>
      <x:c r="E227" s="2"/>
      <x:c r="F227" s="2"/>
      <x:c r="G227" s="2"/>
      <x:c r="H227" s="2"/>
      <x:c r="I227" s="2"/>
      <x:c r="J227" s="2"/>
      <x:c r="K227" s="2"/>
      <x:c r="L227" s="2"/>
      <x:c r="M227" s="2"/>
      <x:c r="N227" s="2"/>
      <x:c r="O227" s="2"/>
      <x:c r="P227" s="2"/>
      <x:c r="Q227" s="2"/>
    </x:row>
    <x:row r="228" ht="23" customHeight="1">
      <x:c r="A228" s="2"/>
      <x:c r="B228" s="2"/>
      <x:c r="C228" s="2"/>
      <x:c r="D228" s="2"/>
      <x:c r="E228" s="2"/>
      <x:c r="F228" s="2"/>
      <x:c r="G228" s="2"/>
      <x:c r="H228" s="2"/>
      <x:c r="I228" s="2"/>
      <x:c r="J228" s="2"/>
      <x:c r="K228" s="2"/>
      <x:c r="L228" s="2"/>
      <x:c r="M228" s="2"/>
      <x:c r="N228" s="2"/>
      <x:c r="O228" s="2"/>
      <x:c r="P228" s="2"/>
      <x:c r="Q228" s="2"/>
    </x:row>
    <x:row r="229" ht="23" customHeight="1">
      <x:c r="A229" s="2"/>
      <x:c r="B229" s="2"/>
      <x:c r="C229" s="2"/>
      <x:c r="D229" s="2"/>
      <x:c r="E229" s="2"/>
      <x:c r="F229" s="2"/>
      <x:c r="G229" s="2"/>
      <x:c r="H229" s="2"/>
      <x:c r="I229" s="2"/>
      <x:c r="J229" s="2"/>
      <x:c r="K229" s="2"/>
      <x:c r="L229" s="2"/>
      <x:c r="M229" s="2"/>
      <x:c r="N229" s="2"/>
      <x:c r="O229" s="2"/>
      <x:c r="P229" s="2"/>
      <x:c r="Q229" s="2"/>
    </x:row>
    <x:row r="230" ht="23" customHeight="1">
      <x:c r="A230" s="2"/>
      <x:c r="B230" s="2"/>
      <x:c r="C230" s="2"/>
      <x:c r="D230" s="2"/>
      <x:c r="E230" s="2"/>
      <x:c r="F230" s="2"/>
      <x:c r="G230" s="2"/>
      <x:c r="H230" s="2"/>
      <x:c r="I230" s="2"/>
      <x:c r="J230" s="2"/>
      <x:c r="K230" s="2"/>
      <x:c r="L230" s="2"/>
      <x:c r="M230" s="2"/>
      <x:c r="N230" s="2"/>
      <x:c r="O230" s="2"/>
      <x:c r="P230" s="2"/>
      <x:c r="Q230" s="2"/>
    </x:row>
    <x:row r="231" ht="23" customHeight="1">
      <x:c r="A231" s="2"/>
      <x:c r="B231" s="2"/>
      <x:c r="C231" s="2"/>
      <x:c r="D231" s="2"/>
      <x:c r="E231" s="2"/>
      <x:c r="F231" s="2"/>
      <x:c r="G231" s="2"/>
      <x:c r="H231" s="2"/>
      <x:c r="I231" s="2"/>
      <x:c r="J231" s="2"/>
      <x:c r="K231" s="2"/>
      <x:c r="L231" s="2"/>
      <x:c r="M231" s="2"/>
      <x:c r="N231" s="2"/>
      <x:c r="O231" s="2"/>
      <x:c r="P231" s="2"/>
      <x:c r="Q231" s="2"/>
    </x:row>
    <x:row r="232" ht="23" customHeight="1">
      <x:c r="A232" s="2"/>
      <x:c r="B232" s="2"/>
      <x:c r="C232" s="2"/>
      <x:c r="D232" s="2"/>
      <x:c r="E232" s="2"/>
      <x:c r="F232" s="2"/>
      <x:c r="G232" s="2"/>
      <x:c r="H232" s="2"/>
      <x:c r="I232" s="2"/>
      <x:c r="J232" s="2"/>
      <x:c r="K232" s="2"/>
      <x:c r="L232" s="2"/>
      <x:c r="M232" s="2"/>
      <x:c r="N232" s="2"/>
      <x:c r="O232" s="2"/>
      <x:c r="P232" s="2"/>
      <x:c r="Q232" s="2"/>
    </x:row>
    <x:row r="233" ht="23" customHeight="1">
      <x:c r="A233" s="2"/>
      <x:c r="B233" s="2"/>
      <x:c r="C233" s="2"/>
      <x:c r="D233" s="2"/>
      <x:c r="E233" s="2"/>
      <x:c r="F233" s="2"/>
      <x:c r="G233" s="2"/>
      <x:c r="H233" s="2"/>
      <x:c r="I233" s="2"/>
      <x:c r="J233" s="2"/>
      <x:c r="K233" s="2"/>
      <x:c r="L233" s="2"/>
      <x:c r="M233" s="2"/>
      <x:c r="N233" s="2"/>
      <x:c r="O233" s="2"/>
      <x:c r="P233" s="2"/>
      <x:c r="Q233" s="2"/>
    </x:row>
    <x:row r="234" ht="23" customHeight="1">
      <x:c r="A234" s="2"/>
      <x:c r="B234" s="2"/>
      <x:c r="C234" s="2"/>
      <x:c r="D234" s="2"/>
      <x:c r="E234" s="2"/>
      <x:c r="F234" s="2"/>
      <x:c r="G234" s="2"/>
      <x:c r="H234" s="2"/>
      <x:c r="I234" s="2"/>
      <x:c r="J234" s="2"/>
      <x:c r="K234" s="2"/>
      <x:c r="L234" s="2"/>
      <x:c r="M234" s="2"/>
      <x:c r="N234" s="2"/>
      <x:c r="O234" s="2"/>
      <x:c r="P234" s="2"/>
      <x:c r="Q234" s="2"/>
    </x:row>
    <x:row r="235" ht="23" customHeight="1">
      <x:c r="A235" s="2"/>
      <x:c r="B235" s="2"/>
      <x:c r="C235" s="2"/>
      <x:c r="D235" s="2"/>
      <x:c r="E235" s="2"/>
      <x:c r="F235" s="2"/>
      <x:c r="G235" s="2"/>
      <x:c r="H235" s="2"/>
      <x:c r="I235" s="2"/>
      <x:c r="J235" s="2"/>
      <x:c r="K235" s="2"/>
      <x:c r="L235" s="2"/>
      <x:c r="M235" s="2"/>
      <x:c r="N235" s="2"/>
      <x:c r="O235" s="2"/>
      <x:c r="P235" s="2"/>
      <x:c r="Q235" s="2"/>
    </x:row>
    <x:row r="236" ht="23" customHeight="1">
      <x:c r="A236" s="2"/>
      <x:c r="B236" s="2"/>
      <x:c r="C236" s="2"/>
      <x:c r="D236" s="2"/>
      <x:c r="E236" s="2"/>
      <x:c r="F236" s="2"/>
      <x:c r="G236" s="2"/>
      <x:c r="H236" s="2"/>
      <x:c r="I236" s="2"/>
      <x:c r="J236" s="2"/>
      <x:c r="K236" s="2"/>
      <x:c r="L236" s="2"/>
      <x:c r="M236" s="2"/>
      <x:c r="N236" s="2"/>
      <x:c r="O236" s="2"/>
      <x:c r="P236" s="2"/>
      <x:c r="Q236" s="2"/>
    </x:row>
    <x:row r="237" ht="23" customHeight="1">
      <x:c r="A237" s="2"/>
      <x:c r="B237" s="2"/>
      <x:c r="C237" s="2"/>
      <x:c r="D237" s="2"/>
      <x:c r="E237" s="2"/>
      <x:c r="F237" s="2"/>
      <x:c r="G237" s="2"/>
      <x:c r="H237" s="2"/>
      <x:c r="I237" s="2"/>
      <x:c r="J237" s="2"/>
      <x:c r="K237" s="2"/>
      <x:c r="L237" s="2"/>
      <x:c r="M237" s="2"/>
      <x:c r="N237" s="2"/>
      <x:c r="O237" s="2"/>
      <x:c r="P237" s="2"/>
      <x:c r="Q237" s="2"/>
    </x:row>
    <x:row r="238" ht="23" customHeight="1">
      <x:c r="A238" s="2"/>
      <x:c r="B238" s="2"/>
      <x:c r="C238" s="2"/>
      <x:c r="D238" s="2"/>
      <x:c r="E238" s="2"/>
      <x:c r="F238" s="2"/>
      <x:c r="G238" s="2"/>
      <x:c r="H238" s="2"/>
      <x:c r="I238" s="2"/>
      <x:c r="J238" s="2"/>
      <x:c r="K238" s="2"/>
      <x:c r="L238" s="2"/>
      <x:c r="M238" s="2"/>
      <x:c r="N238" s="2"/>
      <x:c r="O238" s="2"/>
      <x:c r="P238" s="2"/>
      <x:c r="Q238" s="2"/>
    </x:row>
    <x:row r="239" ht="23" customHeight="1">
      <x:c r="A239" s="2"/>
      <x:c r="B239" s="2"/>
      <x:c r="C239" s="2"/>
      <x:c r="D239" s="2"/>
      <x:c r="E239" s="2"/>
      <x:c r="F239" s="2"/>
      <x:c r="G239" s="2"/>
      <x:c r="H239" s="2"/>
      <x:c r="I239" s="2"/>
      <x:c r="J239" s="2"/>
      <x:c r="K239" s="2"/>
      <x:c r="L239" s="2"/>
      <x:c r="M239" s="2"/>
      <x:c r="N239" s="2"/>
      <x:c r="O239" s="2"/>
      <x:c r="P239" s="2"/>
      <x:c r="Q239" s="2"/>
    </x:row>
    <x:row r="240" ht="23" customHeight="1">
      <x:c r="A240" s="2"/>
      <x:c r="B240" s="2"/>
      <x:c r="C240" s="2"/>
      <x:c r="D240" s="2"/>
      <x:c r="E240" s="2"/>
      <x:c r="F240" s="2"/>
      <x:c r="G240" s="2"/>
      <x:c r="H240" s="2"/>
      <x:c r="I240" s="2"/>
      <x:c r="J240" s="2"/>
      <x:c r="K240" s="2"/>
      <x:c r="L240" s="2"/>
      <x:c r="M240" s="2"/>
      <x:c r="N240" s="2"/>
      <x:c r="O240" s="2"/>
      <x:c r="P240" s="2"/>
      <x:c r="Q240" s="2"/>
    </x:row>
    <x:row r="241" ht="23" customHeight="1">
      <x:c r="A241" s="2"/>
      <x:c r="B241" s="2"/>
      <x:c r="C241" s="2"/>
      <x:c r="D241" s="2"/>
      <x:c r="E241" s="2"/>
      <x:c r="F241" s="2"/>
      <x:c r="G241" s="2"/>
      <x:c r="H241" s="2"/>
      <x:c r="I241" s="2"/>
      <x:c r="J241" s="2"/>
      <x:c r="K241" s="2"/>
      <x:c r="L241" s="2"/>
      <x:c r="M241" s="2"/>
      <x:c r="N241" s="2"/>
      <x:c r="O241" s="2"/>
      <x:c r="P241" s="2"/>
      <x:c r="Q241" s="2"/>
    </x:row>
    <x:row r="242" ht="23" customHeight="1">
      <x:c r="A242" s="2"/>
      <x:c r="B242" s="2"/>
      <x:c r="C242" s="2"/>
      <x:c r="D242" s="2"/>
      <x:c r="E242" s="2"/>
      <x:c r="F242" s="2"/>
      <x:c r="G242" s="2"/>
      <x:c r="H242" s="2"/>
      <x:c r="I242" s="2"/>
      <x:c r="J242" s="2"/>
      <x:c r="K242" s="2"/>
      <x:c r="L242" s="2"/>
      <x:c r="M242" s="2"/>
      <x:c r="N242" s="2"/>
      <x:c r="O242" s="2"/>
      <x:c r="P242" s="2"/>
      <x:c r="Q242" s="2"/>
    </x:row>
    <x:row r="243" ht="23" customHeight="1">
      <x:c r="A243" s="2"/>
      <x:c r="B243" s="2"/>
      <x:c r="C243" s="2"/>
      <x:c r="D243" s="2"/>
      <x:c r="E243" s="2"/>
      <x:c r="F243" s="2"/>
      <x:c r="G243" s="2"/>
      <x:c r="H243" s="2"/>
      <x:c r="I243" s="2"/>
      <x:c r="J243" s="2"/>
      <x:c r="K243" s="2"/>
      <x:c r="L243" s="2"/>
      <x:c r="M243" s="2"/>
      <x:c r="N243" s="2"/>
      <x:c r="O243" s="2"/>
      <x:c r="P243" s="2"/>
      <x:c r="Q243" s="2"/>
    </x:row>
    <x:row r="244" ht="23" customHeight="1">
      <x:c r="A244" s="2"/>
      <x:c r="B244" s="2"/>
      <x:c r="C244" s="2"/>
      <x:c r="D244" s="2"/>
      <x:c r="E244" s="2"/>
      <x:c r="F244" s="2"/>
      <x:c r="G244" s="2"/>
      <x:c r="H244" s="2"/>
      <x:c r="I244" s="2"/>
      <x:c r="J244" s="2"/>
      <x:c r="K244" s="2"/>
      <x:c r="L244" s="2"/>
      <x:c r="M244" s="2"/>
      <x:c r="N244" s="2"/>
      <x:c r="O244" s="2"/>
      <x:c r="P244" s="2"/>
      <x:c r="Q244" s="2"/>
    </x:row>
    <x:row r="245" ht="23" customHeight="1">
      <x:c r="A245" s="2"/>
      <x:c r="B245" s="2"/>
      <x:c r="C245" s="2"/>
      <x:c r="D245" s="2"/>
      <x:c r="E245" s="2"/>
      <x:c r="F245" s="2"/>
      <x:c r="G245" s="2"/>
      <x:c r="H245" s="2"/>
      <x:c r="I245" s="2"/>
      <x:c r="J245" s="2"/>
      <x:c r="K245" s="2"/>
      <x:c r="L245" s="2"/>
      <x:c r="M245" s="2"/>
      <x:c r="N245" s="2"/>
      <x:c r="O245" s="2"/>
      <x:c r="P245" s="2"/>
      <x:c r="Q245" s="2"/>
    </x:row>
    <x:row r="246" ht="23" customHeight="1">
      <x:c r="A246" s="2"/>
      <x:c r="B246" s="2"/>
      <x:c r="C246" s="2"/>
      <x:c r="D246" s="2"/>
      <x:c r="E246" s="2"/>
      <x:c r="F246" s="2"/>
      <x:c r="G246" s="2"/>
      <x:c r="H246" s="2"/>
      <x:c r="I246" s="2"/>
      <x:c r="J246" s="2"/>
      <x:c r="K246" s="2"/>
      <x:c r="L246" s="2"/>
      <x:c r="M246" s="2"/>
      <x:c r="N246" s="2"/>
      <x:c r="O246" s="2"/>
      <x:c r="P246" s="2"/>
      <x:c r="Q246" s="2"/>
    </x:row>
    <x:row r="247" ht="23" customHeight="1">
      <x:c r="A247" s="2"/>
      <x:c r="B247" s="2"/>
      <x:c r="C247" s="2"/>
      <x:c r="D247" s="2"/>
      <x:c r="E247" s="2"/>
      <x:c r="F247" s="2"/>
      <x:c r="G247" s="2"/>
      <x:c r="H247" s="2"/>
      <x:c r="I247" s="2"/>
      <x:c r="J247" s="2"/>
      <x:c r="K247" s="2"/>
      <x:c r="L247" s="2"/>
      <x:c r="M247" s="2"/>
      <x:c r="N247" s="2"/>
      <x:c r="O247" s="2"/>
      <x:c r="P247" s="2"/>
      <x:c r="Q247" s="2"/>
    </x:row>
    <x:row r="248" ht="23" customHeight="1">
      <x:c r="A248" s="2"/>
      <x:c r="B248" s="2"/>
      <x:c r="C248" s="2"/>
      <x:c r="D248" s="2"/>
      <x:c r="E248" s="2"/>
      <x:c r="F248" s="2"/>
      <x:c r="G248" s="2"/>
      <x:c r="H248" s="2"/>
      <x:c r="I248" s="2"/>
      <x:c r="J248" s="2"/>
      <x:c r="K248" s="2"/>
      <x:c r="L248" s="2"/>
      <x:c r="M248" s="2"/>
      <x:c r="N248" s="2"/>
      <x:c r="O248" s="2"/>
      <x:c r="P248" s="2"/>
      <x:c r="Q248" s="2"/>
    </x:row>
    <x:row r="249" ht="23" customHeight="1">
      <x:c r="A249" s="2"/>
      <x:c r="B249" s="2"/>
      <x:c r="C249" s="2"/>
      <x:c r="D249" s="2"/>
      <x:c r="E249" s="2"/>
      <x:c r="F249" s="2"/>
      <x:c r="G249" s="2"/>
      <x:c r="H249" s="2"/>
      <x:c r="I249" s="2"/>
      <x:c r="J249" s="2"/>
      <x:c r="K249" s="2"/>
      <x:c r="L249" s="2"/>
      <x:c r="M249" s="2"/>
      <x:c r="N249" s="2"/>
      <x:c r="O249" s="2"/>
      <x:c r="P249" s="2"/>
      <x:c r="Q249" s="2"/>
    </x:row>
    <x:row r="250" ht="23" customHeight="1">
      <x:c r="A250" s="2"/>
      <x:c r="B250" s="2"/>
      <x:c r="C250" s="2"/>
      <x:c r="D250" s="2"/>
      <x:c r="E250" s="2"/>
      <x:c r="F250" s="2"/>
      <x:c r="G250" s="2"/>
      <x:c r="H250" s="2"/>
      <x:c r="I250" s="2"/>
      <x:c r="J250" s="2"/>
      <x:c r="K250" s="2"/>
      <x:c r="L250" s="2"/>
      <x:c r="M250" s="2"/>
      <x:c r="N250" s="2"/>
      <x:c r="O250" s="2"/>
      <x:c r="P250" s="2"/>
      <x:c r="Q250" s="2"/>
    </x:row>
    <x:row r="251" ht="23" customHeight="1">
      <x:c r="A251" s="2"/>
      <x:c r="B251" s="2"/>
      <x:c r="C251" s="2"/>
      <x:c r="D251" s="2"/>
      <x:c r="E251" s="2"/>
      <x:c r="F251" s="2"/>
      <x:c r="G251" s="2"/>
      <x:c r="H251" s="2"/>
      <x:c r="I251" s="2"/>
      <x:c r="J251" s="2"/>
      <x:c r="K251" s="2"/>
      <x:c r="L251" s="2"/>
      <x:c r="M251" s="2"/>
      <x:c r="N251" s="2"/>
      <x:c r="O251" s="2"/>
      <x:c r="P251" s="2"/>
      <x:c r="Q251" s="2"/>
    </x:row>
    <x:row r="252" ht="23" customHeight="1">
      <x:c r="A252" s="2"/>
      <x:c r="B252" s="2"/>
      <x:c r="C252" s="2"/>
      <x:c r="D252" s="2"/>
      <x:c r="E252" s="2"/>
      <x:c r="F252" s="2"/>
      <x:c r="G252" s="2"/>
      <x:c r="H252" s="2"/>
      <x:c r="I252" s="2"/>
      <x:c r="J252" s="2"/>
      <x:c r="K252" s="2"/>
      <x:c r="L252" s="2"/>
      <x:c r="M252" s="2"/>
      <x:c r="N252" s="2"/>
      <x:c r="O252" s="2"/>
      <x:c r="P252" s="2"/>
      <x:c r="Q252" s="2"/>
    </x:row>
    <x:row r="253" ht="23" customHeight="1">
      <x:c r="A253" s="2"/>
      <x:c r="B253" s="2"/>
      <x:c r="C253" s="2"/>
      <x:c r="D253" s="2"/>
      <x:c r="E253" s="2"/>
      <x:c r="F253" s="2"/>
      <x:c r="G253" s="2"/>
      <x:c r="H253" s="2"/>
      <x:c r="I253" s="2"/>
      <x:c r="J253" s="2"/>
      <x:c r="K253" s="2"/>
      <x:c r="L253" s="2"/>
      <x:c r="M253" s="2"/>
      <x:c r="N253" s="2"/>
      <x:c r="O253" s="2"/>
      <x:c r="P253" s="2"/>
      <x:c r="Q253" s="2"/>
    </x:row>
    <x:row r="254" ht="23" customHeight="1">
      <x:c r="A254" s="2"/>
      <x:c r="B254" s="2"/>
      <x:c r="C254" s="2"/>
      <x:c r="D254" s="2"/>
      <x:c r="E254" s="2"/>
      <x:c r="F254" s="2"/>
      <x:c r="G254" s="2"/>
      <x:c r="H254" s="2"/>
      <x:c r="I254" s="2"/>
      <x:c r="J254" s="2"/>
      <x:c r="K254" s="2"/>
      <x:c r="L254" s="2"/>
      <x:c r="M254" s="2"/>
      <x:c r="N254" s="2"/>
      <x:c r="O254" s="2"/>
      <x:c r="P254" s="2"/>
      <x:c r="Q254" s="2"/>
    </x:row>
    <x:row r="255" ht="23" customHeight="1">
      <x:c r="A255" s="2"/>
      <x:c r="B255" s="2"/>
      <x:c r="C255" s="2"/>
      <x:c r="D255" s="2"/>
      <x:c r="E255" s="2"/>
      <x:c r="F255" s="2"/>
      <x:c r="G255" s="2"/>
      <x:c r="H255" s="2"/>
      <x:c r="I255" s="2"/>
      <x:c r="J255" s="2"/>
      <x:c r="K255" s="2"/>
      <x:c r="L255" s="2"/>
      <x:c r="M255" s="2"/>
      <x:c r="N255" s="2"/>
      <x:c r="O255" s="2"/>
      <x:c r="P255" s="2"/>
      <x:c r="Q255" s="2"/>
    </x:row>
    <x:row r="256" ht="23" customHeight="1">
      <x:c r="A256" s="2"/>
      <x:c r="B256" s="2"/>
      <x:c r="C256" s="2"/>
      <x:c r="D256" s="2"/>
      <x:c r="E256" s="2"/>
      <x:c r="F256" s="2"/>
      <x:c r="G256" s="2"/>
      <x:c r="H256" s="2"/>
      <x:c r="I256" s="2"/>
      <x:c r="J256" s="2"/>
      <x:c r="K256" s="2"/>
      <x:c r="L256" s="2"/>
      <x:c r="M256" s="2"/>
      <x:c r="N256" s="2"/>
      <x:c r="O256" s="2"/>
      <x:c r="P256" s="2"/>
      <x:c r="Q256" s="2"/>
    </x:row>
    <x:row r="257" ht="23" customHeight="1">
      <x:c r="A257" s="2"/>
      <x:c r="B257" s="2"/>
      <x:c r="C257" s="2"/>
      <x:c r="D257" s="2"/>
      <x:c r="E257" s="2"/>
      <x:c r="F257" s="2"/>
      <x:c r="G257" s="2"/>
      <x:c r="H257" s="2"/>
      <x:c r="I257" s="2"/>
      <x:c r="J257" s="2"/>
      <x:c r="K257" s="2"/>
      <x:c r="L257" s="2"/>
      <x:c r="M257" s="2"/>
      <x:c r="N257" s="2"/>
      <x:c r="O257" s="2"/>
      <x:c r="P257" s="2"/>
      <x:c r="Q257" s="2"/>
    </x:row>
    <x:row r="258" ht="23" customHeight="1">
      <x:c r="A258" s="2"/>
      <x:c r="B258" s="2"/>
      <x:c r="C258" s="2"/>
      <x:c r="D258" s="2"/>
      <x:c r="E258" s="2"/>
      <x:c r="F258" s="2"/>
      <x:c r="G258" s="2"/>
      <x:c r="H258" s="2"/>
      <x:c r="I258" s="2"/>
      <x:c r="J258" s="2"/>
      <x:c r="K258" s="2"/>
      <x:c r="L258" s="2"/>
      <x:c r="M258" s="2"/>
      <x:c r="N258" s="2"/>
      <x:c r="O258" s="2"/>
      <x:c r="P258" s="2"/>
      <x:c r="Q258" s="2"/>
    </x:row>
    <x:row r="259" ht="23" customHeight="1">
      <x:c r="A259" s="2"/>
      <x:c r="B259" s="2"/>
      <x:c r="C259" s="2"/>
      <x:c r="D259" s="2"/>
      <x:c r="E259" s="2"/>
      <x:c r="F259" s="2"/>
      <x:c r="G259" s="2"/>
      <x:c r="H259" s="2"/>
      <x:c r="I259" s="2"/>
      <x:c r="J259" s="2"/>
      <x:c r="K259" s="2"/>
      <x:c r="L259" s="2"/>
      <x:c r="M259" s="2"/>
      <x:c r="N259" s="2"/>
      <x:c r="O259" s="2"/>
      <x:c r="P259" s="2"/>
      <x:c r="Q259" s="2"/>
    </x:row>
    <x:row r="260" ht="23" customHeight="1">
      <x:c r="A260" s="2"/>
      <x:c r="B260" s="2"/>
      <x:c r="C260" s="2"/>
      <x:c r="D260" s="2"/>
      <x:c r="E260" s="2"/>
      <x:c r="F260" s="2"/>
      <x:c r="G260" s="2"/>
      <x:c r="H260" s="2"/>
      <x:c r="I260" s="2"/>
      <x:c r="J260" s="2"/>
      <x:c r="K260" s="2"/>
      <x:c r="L260" s="2"/>
      <x:c r="M260" s="2"/>
      <x:c r="N260" s="2"/>
      <x:c r="O260" s="2"/>
      <x:c r="P260" s="2"/>
      <x:c r="Q260" s="2"/>
    </x:row>
    <x:row r="261" ht="23" customHeight="1">
      <x:c r="A261" s="2"/>
      <x:c r="B261" s="2"/>
      <x:c r="C261" s="2"/>
      <x:c r="D261" s="2"/>
      <x:c r="E261" s="2"/>
      <x:c r="F261" s="2"/>
      <x:c r="G261" s="2"/>
      <x:c r="H261" s="2"/>
      <x:c r="I261" s="2"/>
      <x:c r="J261" s="2"/>
      <x:c r="K261" s="2"/>
      <x:c r="L261" s="2"/>
      <x:c r="M261" s="2"/>
      <x:c r="N261" s="2"/>
      <x:c r="O261" s="2"/>
      <x:c r="P261" s="2"/>
      <x:c r="Q261" s="2"/>
    </x:row>
    <x:row r="262" ht="23" customHeight="1">
      <x:c r="A262" s="2"/>
      <x:c r="B262" s="2"/>
      <x:c r="C262" s="2"/>
      <x:c r="D262" s="2"/>
      <x:c r="E262" s="2"/>
      <x:c r="F262" s="2"/>
      <x:c r="G262" s="2"/>
      <x:c r="H262" s="2"/>
      <x:c r="I262" s="2"/>
      <x:c r="J262" s="2"/>
      <x:c r="K262" s="2"/>
      <x:c r="L262" s="2"/>
      <x:c r="M262" s="2"/>
      <x:c r="N262" s="2"/>
      <x:c r="O262" s="2"/>
      <x:c r="P262" s="2"/>
      <x:c r="Q262" s="2"/>
    </x:row>
    <x:row r="263" ht="23" customHeight="1">
      <x:c r="A263" s="2"/>
      <x:c r="B263" s="2"/>
      <x:c r="C263" s="2"/>
      <x:c r="D263" s="2"/>
      <x:c r="E263" s="2"/>
      <x:c r="F263" s="2"/>
      <x:c r="G263" s="2"/>
      <x:c r="H263" s="2"/>
      <x:c r="I263" s="2"/>
      <x:c r="J263" s="2"/>
      <x:c r="K263" s="2"/>
      <x:c r="L263" s="2"/>
      <x:c r="M263" s="2"/>
      <x:c r="N263" s="2"/>
      <x:c r="O263" s="2"/>
      <x:c r="P263" s="2"/>
      <x:c r="Q263" s="2"/>
    </x:row>
    <x:row r="264" ht="23" customHeight="1">
      <x:c r="A264" s="2"/>
      <x:c r="B264" s="2"/>
      <x:c r="C264" s="2"/>
      <x:c r="D264" s="2"/>
      <x:c r="E264" s="2"/>
      <x:c r="F264" s="2"/>
      <x:c r="G264" s="2"/>
      <x:c r="H264" s="2"/>
      <x:c r="I264" s="2"/>
      <x:c r="J264" s="2"/>
      <x:c r="K264" s="2"/>
      <x:c r="L264" s="2"/>
      <x:c r="M264" s="2"/>
      <x:c r="N264" s="2"/>
      <x:c r="O264" s="2"/>
      <x:c r="P264" s="2"/>
      <x:c r="Q264" s="2"/>
    </x:row>
    <x:row r="265" ht="23" customHeight="1">
      <x:c r="A265" s="2"/>
      <x:c r="B265" s="2"/>
      <x:c r="C265" s="2"/>
      <x:c r="D265" s="2"/>
      <x:c r="E265" s="2"/>
      <x:c r="F265" s="2"/>
      <x:c r="G265" s="2"/>
      <x:c r="H265" s="2"/>
      <x:c r="I265" s="2"/>
      <x:c r="J265" s="2"/>
      <x:c r="K265" s="2"/>
      <x:c r="L265" s="2"/>
      <x:c r="M265" s="2"/>
      <x:c r="N265" s="2"/>
      <x:c r="O265" s="2"/>
      <x:c r="P265" s="2"/>
      <x:c r="Q265" s="2"/>
    </x:row>
    <x:row r="266" ht="23" customHeight="1">
      <x:c r="A266" s="2"/>
      <x:c r="B266" s="2"/>
      <x:c r="C266" s="2"/>
      <x:c r="D266" s="2"/>
      <x:c r="E266" s="2"/>
      <x:c r="F266" s="2"/>
      <x:c r="G266" s="2"/>
      <x:c r="H266" s="2"/>
      <x:c r="I266" s="2"/>
      <x:c r="J266" s="2"/>
      <x:c r="K266" s="2"/>
      <x:c r="L266" s="2"/>
      <x:c r="M266" s="2"/>
      <x:c r="N266" s="2"/>
      <x:c r="O266" s="2"/>
      <x:c r="P266" s="2"/>
      <x:c r="Q266" s="2"/>
    </x:row>
    <x:row r="267" ht="23" customHeight="1">
      <x:c r="A267" s="2"/>
      <x:c r="B267" s="2"/>
      <x:c r="C267" s="2"/>
      <x:c r="D267" s="2"/>
      <x:c r="E267" s="2"/>
      <x:c r="F267" s="2"/>
      <x:c r="G267" s="2"/>
      <x:c r="H267" s="2"/>
      <x:c r="I267" s="2"/>
      <x:c r="J267" s="2"/>
      <x:c r="K267" s="2"/>
      <x:c r="L267" s="2"/>
      <x:c r="M267" s="2"/>
      <x:c r="N267" s="2"/>
      <x:c r="O267" s="2"/>
      <x:c r="P267" s="2"/>
      <x:c r="Q267" s="2"/>
    </x:row>
    <x:row r="268" ht="23" customHeight="1">
      <x:c r="A268" s="2"/>
      <x:c r="B268" s="2"/>
      <x:c r="C268" s="2"/>
      <x:c r="D268" s="2"/>
      <x:c r="E268" s="2"/>
      <x:c r="F268" s="2"/>
      <x:c r="G268" s="2"/>
      <x:c r="H268" s="2"/>
      <x:c r="I268" s="2"/>
      <x:c r="J268" s="2"/>
      <x:c r="K268" s="2"/>
      <x:c r="L268" s="2"/>
      <x:c r="M268" s="2"/>
      <x:c r="N268" s="2"/>
      <x:c r="O268" s="2"/>
      <x:c r="P268" s="2"/>
      <x:c r="Q268" s="2"/>
    </x:row>
    <x:row r="269" ht="23" customHeight="1">
      <x:c r="A269" s="2"/>
      <x:c r="B269" s="2"/>
      <x:c r="C269" s="2"/>
      <x:c r="D269" s="2"/>
      <x:c r="E269" s="2"/>
      <x:c r="F269" s="2"/>
      <x:c r="G269" s="2"/>
      <x:c r="H269" s="2"/>
      <x:c r="I269" s="2"/>
      <x:c r="J269" s="2"/>
      <x:c r="K269" s="2"/>
      <x:c r="L269" s="2"/>
      <x:c r="M269" s="2"/>
      <x:c r="N269" s="2"/>
      <x:c r="O269" s="2"/>
      <x:c r="P269" s="2"/>
      <x:c r="Q269" s="2"/>
    </x:row>
    <x:row r="270" ht="23" customHeight="1">
      <x:c r="A270" s="2"/>
      <x:c r="B270" s="2"/>
      <x:c r="C270" s="2"/>
      <x:c r="D270" s="2"/>
      <x:c r="E270" s="2"/>
      <x:c r="F270" s="2"/>
      <x:c r="G270" s="2"/>
      <x:c r="H270" s="2"/>
      <x:c r="I270" s="2"/>
      <x:c r="J270" s="2"/>
      <x:c r="K270" s="2"/>
      <x:c r="L270" s="2"/>
      <x:c r="M270" s="2"/>
      <x:c r="N270" s="2"/>
      <x:c r="O270" s="2"/>
      <x:c r="P270" s="2"/>
      <x:c r="Q270" s="2"/>
    </x:row>
    <x:row r="271" ht="23" customHeight="1">
      <x:c r="A271" s="2"/>
      <x:c r="B271" s="2"/>
      <x:c r="C271" s="2"/>
      <x:c r="D271" s="2"/>
      <x:c r="E271" s="2"/>
      <x:c r="F271" s="2"/>
      <x:c r="G271" s="2"/>
      <x:c r="H271" s="2"/>
      <x:c r="I271" s="2"/>
      <x:c r="J271" s="2"/>
      <x:c r="K271" s="2"/>
      <x:c r="L271" s="2"/>
      <x:c r="M271" s="2"/>
      <x:c r="N271" s="2"/>
      <x:c r="O271" s="2"/>
      <x:c r="P271" s="2"/>
      <x:c r="Q271" s="2"/>
    </x:row>
    <x:row r="272" ht="23" customHeight="1">
      <x:c r="A272" s="2"/>
      <x:c r="B272" s="2"/>
      <x:c r="C272" s="2"/>
      <x:c r="D272" s="2"/>
      <x:c r="E272" s="2"/>
      <x:c r="F272" s="2"/>
      <x:c r="G272" s="2"/>
      <x:c r="H272" s="2"/>
      <x:c r="I272" s="2"/>
      <x:c r="J272" s="2"/>
      <x:c r="K272" s="2"/>
      <x:c r="L272" s="2"/>
      <x:c r="M272" s="2"/>
      <x:c r="N272" s="2"/>
      <x:c r="O272" s="2"/>
      <x:c r="P272" s="2"/>
      <x:c r="Q272" s="2"/>
    </x:row>
    <x:row r="273" ht="23" customHeight="1">
      <x:c r="A273" s="2"/>
      <x:c r="B273" s="2"/>
      <x:c r="C273" s="2"/>
      <x:c r="D273" s="2"/>
      <x:c r="E273" s="2"/>
      <x:c r="F273" s="2"/>
      <x:c r="G273" s="2"/>
      <x:c r="H273" s="2"/>
      <x:c r="I273" s="2"/>
      <x:c r="J273" s="2"/>
      <x:c r="K273" s="2"/>
      <x:c r="L273" s="2"/>
      <x:c r="M273" s="2"/>
      <x:c r="N273" s="2"/>
      <x:c r="O273" s="2"/>
      <x:c r="P273" s="2"/>
      <x:c r="Q273" s="2"/>
    </x:row>
    <x:row r="274" ht="23" customHeight="1">
      <x:c r="A274" s="2"/>
      <x:c r="B274" s="2"/>
      <x:c r="C274" s="2"/>
      <x:c r="D274" s="2"/>
      <x:c r="E274" s="2"/>
      <x:c r="F274" s="2"/>
      <x:c r="G274" s="2"/>
      <x:c r="H274" s="2"/>
      <x:c r="I274" s="2"/>
      <x:c r="J274" s="2"/>
      <x:c r="K274" s="2"/>
      <x:c r="L274" s="2"/>
      <x:c r="M274" s="2"/>
      <x:c r="N274" s="2"/>
      <x:c r="O274" s="2"/>
      <x:c r="P274" s="2"/>
      <x:c r="Q274" s="2"/>
    </x:row>
    <x:row r="275" ht="23" customHeight="1">
      <x:c r="A275" s="2"/>
      <x:c r="B275" s="2"/>
      <x:c r="C275" s="2"/>
      <x:c r="D275" s="2"/>
      <x:c r="E275" s="2"/>
      <x:c r="F275" s="2"/>
      <x:c r="G275" s="2"/>
      <x:c r="H275" s="2"/>
      <x:c r="I275" s="2"/>
      <x:c r="J275" s="2"/>
      <x:c r="K275" s="2"/>
      <x:c r="L275" s="2"/>
      <x:c r="M275" s="2"/>
      <x:c r="N275" s="2"/>
      <x:c r="O275" s="2"/>
      <x:c r="P275" s="2"/>
      <x:c r="Q275" s="2"/>
    </x:row>
    <x:row r="276" ht="23" customHeight="1">
      <x:c r="A276" s="2"/>
      <x:c r="B276" s="2"/>
      <x:c r="C276" s="2"/>
      <x:c r="D276" s="2"/>
      <x:c r="E276" s="2"/>
      <x:c r="F276" s="2"/>
      <x:c r="G276" s="2"/>
      <x:c r="H276" s="2"/>
      <x:c r="I276" s="2"/>
      <x:c r="J276" s="2"/>
      <x:c r="K276" s="2"/>
      <x:c r="L276" s="2"/>
      <x:c r="M276" s="2"/>
      <x:c r="N276" s="2"/>
      <x:c r="O276" s="2"/>
      <x:c r="P276" s="2"/>
      <x:c r="Q276" s="2"/>
    </x:row>
    <x:row r="277" ht="23" customHeight="1">
      <x:c r="A277" s="2"/>
      <x:c r="B277" s="2"/>
      <x:c r="C277" s="2"/>
      <x:c r="D277" s="2"/>
      <x:c r="E277" s="2"/>
      <x:c r="F277" s="2"/>
      <x:c r="G277" s="2"/>
      <x:c r="H277" s="2"/>
      <x:c r="I277" s="2"/>
      <x:c r="J277" s="2"/>
      <x:c r="K277" s="2"/>
      <x:c r="L277" s="2"/>
      <x:c r="M277" s="2"/>
      <x:c r="N277" s="2"/>
      <x:c r="O277" s="2"/>
      <x:c r="P277" s="2"/>
      <x:c r="Q277" s="2"/>
    </x:row>
    <x:row r="278" ht="23" customHeight="1">
      <x:c r="A278" s="2"/>
      <x:c r="B278" s="2"/>
      <x:c r="C278" s="2"/>
      <x:c r="D278" s="2"/>
      <x:c r="E278" s="2"/>
      <x:c r="F278" s="2"/>
      <x:c r="G278" s="2"/>
      <x:c r="H278" s="2"/>
      <x:c r="I278" s="2"/>
      <x:c r="J278" s="2"/>
      <x:c r="K278" s="2"/>
      <x:c r="L278" s="2"/>
      <x:c r="M278" s="2"/>
      <x:c r="N278" s="2"/>
      <x:c r="O278" s="2"/>
      <x:c r="P278" s="2"/>
      <x:c r="Q278" s="2"/>
    </x:row>
    <x:row r="279" ht="23" customHeight="1">
      <x:c r="A279" s="2"/>
      <x:c r="B279" s="2"/>
      <x:c r="C279" s="2"/>
      <x:c r="D279" s="2"/>
      <x:c r="E279" s="2"/>
      <x:c r="F279" s="2"/>
      <x:c r="G279" s="2"/>
      <x:c r="H279" s="2"/>
      <x:c r="I279" s="2"/>
      <x:c r="J279" s="2"/>
      <x:c r="K279" s="2"/>
      <x:c r="L279" s="2"/>
      <x:c r="M279" s="2"/>
      <x:c r="N279" s="2"/>
      <x:c r="O279" s="2"/>
      <x:c r="P279" s="2"/>
      <x:c r="Q279" s="2"/>
    </x:row>
    <x:row r="280" ht="23" customHeight="1">
      <x:c r="A280" s="2"/>
      <x:c r="B280" s="2"/>
      <x:c r="C280" s="2"/>
      <x:c r="D280" s="2"/>
      <x:c r="E280" s="2"/>
      <x:c r="F280" s="2"/>
      <x:c r="G280" s="2"/>
      <x:c r="H280" s="2"/>
      <x:c r="I280" s="2"/>
      <x:c r="J280" s="2"/>
      <x:c r="K280" s="2"/>
      <x:c r="L280" s="2"/>
      <x:c r="M280" s="2"/>
      <x:c r="N280" s="2"/>
      <x:c r="O280" s="2"/>
      <x:c r="P280" s="2"/>
      <x:c r="Q280" s="2"/>
    </x:row>
    <x:row r="281" ht="23" customHeight="1">
      <x:c r="A281" s="2"/>
      <x:c r="B281" s="2"/>
      <x:c r="C281" s="2"/>
      <x:c r="D281" s="2"/>
      <x:c r="E281" s="2"/>
      <x:c r="F281" s="2"/>
      <x:c r="G281" s="2"/>
      <x:c r="H281" s="2"/>
      <x:c r="I281" s="2"/>
      <x:c r="J281" s="2"/>
      <x:c r="K281" s="2"/>
      <x:c r="L281" s="2"/>
      <x:c r="M281" s="2"/>
      <x:c r="N281" s="2"/>
      <x:c r="O281" s="2"/>
      <x:c r="P281" s="2"/>
      <x:c r="Q281" s="2"/>
    </x:row>
    <x:row r="282" ht="23" customHeight="1">
      <x:c r="A282" s="2"/>
      <x:c r="B282" s="2"/>
      <x:c r="C282" s="2"/>
      <x:c r="D282" s="2"/>
      <x:c r="E282" s="2"/>
      <x:c r="F282" s="2"/>
      <x:c r="G282" s="2"/>
      <x:c r="H282" s="2"/>
      <x:c r="I282" s="2"/>
      <x:c r="J282" s="2"/>
      <x:c r="K282" s="2"/>
      <x:c r="L282" s="2"/>
      <x:c r="M282" s="2"/>
      <x:c r="N282" s="2"/>
      <x:c r="O282" s="2"/>
      <x:c r="P282" s="2"/>
      <x:c r="Q282" s="2"/>
    </x:row>
    <x:row r="283" ht="23" customHeight="1">
      <x:c r="A283" s="2"/>
      <x:c r="B283" s="2"/>
      <x:c r="C283" s="2"/>
      <x:c r="D283" s="2"/>
      <x:c r="E283" s="2"/>
      <x:c r="F283" s="2"/>
      <x:c r="G283" s="2"/>
      <x:c r="H283" s="2"/>
      <x:c r="I283" s="2"/>
      <x:c r="J283" s="2"/>
      <x:c r="K283" s="2"/>
      <x:c r="L283" s="2"/>
      <x:c r="M283" s="2"/>
      <x:c r="N283" s="2"/>
      <x:c r="O283" s="2"/>
      <x:c r="P283" s="2"/>
      <x:c r="Q283" s="2"/>
    </x:row>
    <x:row r="284" ht="23" customHeight="1">
      <x:c r="A284" s="2"/>
      <x:c r="B284" s="2"/>
      <x:c r="C284" s="2"/>
      <x:c r="D284" s="2"/>
      <x:c r="E284" s="2"/>
      <x:c r="F284" s="2"/>
      <x:c r="G284" s="2"/>
      <x:c r="H284" s="2"/>
      <x:c r="I284" s="2"/>
      <x:c r="J284" s="2"/>
      <x:c r="K284" s="2"/>
      <x:c r="L284" s="2"/>
      <x:c r="M284" s="2"/>
      <x:c r="N284" s="2"/>
      <x:c r="O284" s="2"/>
      <x:c r="P284" s="2"/>
      <x:c r="Q284" s="2"/>
    </x:row>
    <x:row r="285" ht="23" customHeight="1">
      <x:c r="A285" s="2"/>
      <x:c r="B285" s="2"/>
      <x:c r="C285" s="2"/>
      <x:c r="D285" s="2"/>
      <x:c r="E285" s="2"/>
      <x:c r="F285" s="2"/>
      <x:c r="G285" s="2"/>
      <x:c r="H285" s="2"/>
      <x:c r="I285" s="2"/>
      <x:c r="J285" s="2"/>
      <x:c r="K285" s="2"/>
      <x:c r="L285" s="2"/>
      <x:c r="M285" s="2"/>
      <x:c r="N285" s="2"/>
      <x:c r="O285" s="2"/>
      <x:c r="P285" s="2"/>
      <x:c r="Q285" s="2"/>
    </x:row>
    <x:row r="286" ht="23" customHeight="1">
      <x:c r="A286" s="2"/>
      <x:c r="B286" s="2"/>
      <x:c r="C286" s="2"/>
      <x:c r="D286" s="2"/>
      <x:c r="E286" s="2"/>
      <x:c r="F286" s="2"/>
      <x:c r="G286" s="2"/>
      <x:c r="H286" s="2"/>
      <x:c r="I286" s="2"/>
      <x:c r="J286" s="2"/>
      <x:c r="K286" s="2"/>
      <x:c r="L286" s="2"/>
      <x:c r="M286" s="2"/>
      <x:c r="N286" s="2"/>
      <x:c r="O286" s="2"/>
      <x:c r="P286" s="2"/>
      <x:c r="Q286" s="2"/>
    </x:row>
    <x:row r="287" ht="23" customHeight="1">
      <x:c r="A287" s="2"/>
      <x:c r="B287" s="2"/>
      <x:c r="C287" s="2"/>
      <x:c r="D287" s="2"/>
      <x:c r="E287" s="2"/>
      <x:c r="F287" s="2"/>
      <x:c r="G287" s="2"/>
      <x:c r="H287" s="2"/>
      <x:c r="I287" s="2"/>
      <x:c r="J287" s="2"/>
      <x:c r="K287" s="2"/>
      <x:c r="L287" s="2"/>
      <x:c r="M287" s="2"/>
      <x:c r="N287" s="2"/>
      <x:c r="O287" s="2"/>
      <x:c r="P287" s="2"/>
      <x:c r="Q287" s="2"/>
    </x:row>
    <x:row r="288" ht="23" customHeight="1">
      <x:c r="A288" s="2"/>
      <x:c r="B288" s="2"/>
      <x:c r="C288" s="2"/>
      <x:c r="D288" s="2"/>
      <x:c r="E288" s="2"/>
      <x:c r="F288" s="2"/>
      <x:c r="G288" s="2"/>
      <x:c r="H288" s="2"/>
      <x:c r="I288" s="2"/>
      <x:c r="J288" s="2"/>
      <x:c r="K288" s="2"/>
      <x:c r="L288" s="2"/>
      <x:c r="M288" s="2"/>
      <x:c r="N288" s="2"/>
      <x:c r="O288" s="2"/>
      <x:c r="P288" s="2"/>
      <x:c r="Q288" s="2"/>
    </x:row>
    <x:row r="289" ht="23" customHeight="1">
      <x:c r="A289" s="2"/>
      <x:c r="B289" s="2"/>
      <x:c r="C289" s="2"/>
      <x:c r="D289" s="2"/>
      <x:c r="E289" s="2"/>
      <x:c r="F289" s="2"/>
      <x:c r="G289" s="2"/>
      <x:c r="H289" s="2"/>
      <x:c r="I289" s="2"/>
      <x:c r="J289" s="2"/>
      <x:c r="K289" s="2"/>
      <x:c r="L289" s="2"/>
      <x:c r="M289" s="2"/>
      <x:c r="N289" s="2"/>
      <x:c r="O289" s="2"/>
      <x:c r="P289" s="2"/>
      <x:c r="Q289" s="2"/>
    </x:row>
    <x:row r="290" ht="23" customHeight="1">
      <x:c r="A290" s="2"/>
      <x:c r="B290" s="2"/>
      <x:c r="C290" s="2"/>
      <x:c r="D290" s="2"/>
      <x:c r="E290" s="2"/>
      <x:c r="F290" s="2"/>
      <x:c r="G290" s="2"/>
      <x:c r="H290" s="2"/>
      <x:c r="I290" s="2"/>
      <x:c r="J290" s="2"/>
      <x:c r="K290" s="2"/>
      <x:c r="L290" s="2"/>
      <x:c r="M290" s="2"/>
      <x:c r="N290" s="2"/>
      <x:c r="O290" s="2"/>
      <x:c r="P290" s="2"/>
      <x:c r="Q290" s="2"/>
    </x:row>
    <x:row r="291" ht="23" customHeight="1">
      <x:c r="A291" s="2"/>
      <x:c r="B291" s="2"/>
      <x:c r="C291" s="2"/>
      <x:c r="D291" s="2"/>
      <x:c r="E291" s="2"/>
      <x:c r="F291" s="2"/>
      <x:c r="G291" s="2"/>
      <x:c r="H291" s="2"/>
      <x:c r="I291" s="2"/>
      <x:c r="J291" s="2"/>
      <x:c r="K291" s="2"/>
      <x:c r="L291" s="2"/>
      <x:c r="M291" s="2"/>
      <x:c r="N291" s="2"/>
      <x:c r="O291" s="2"/>
      <x:c r="P291" s="2"/>
      <x:c r="Q291" s="2"/>
    </x:row>
    <x:row r="292" ht="23" customHeight="1">
      <x:c r="A292" s="2"/>
      <x:c r="B292" s="2"/>
      <x:c r="C292" s="2"/>
      <x:c r="D292" s="2"/>
      <x:c r="E292" s="2"/>
      <x:c r="F292" s="2"/>
      <x:c r="G292" s="2"/>
      <x:c r="H292" s="2"/>
      <x:c r="I292" s="2"/>
      <x:c r="J292" s="2"/>
      <x:c r="K292" s="2"/>
      <x:c r="L292" s="2"/>
      <x:c r="M292" s="2"/>
      <x:c r="N292" s="2"/>
      <x:c r="O292" s="2"/>
      <x:c r="P292" s="2"/>
      <x:c r="Q292" s="2"/>
    </x:row>
    <x:row r="293" ht="23" customHeight="1">
      <x:c r="A293" s="2"/>
      <x:c r="B293" s="2"/>
      <x:c r="C293" s="2"/>
      <x:c r="D293" s="2"/>
      <x:c r="E293" s="2"/>
      <x:c r="F293" s="2"/>
      <x:c r="G293" s="2"/>
      <x:c r="H293" s="2"/>
      <x:c r="I293" s="2"/>
      <x:c r="J293" s="2"/>
      <x:c r="K293" s="2"/>
      <x:c r="L293" s="2"/>
      <x:c r="M293" s="2"/>
      <x:c r="N293" s="2"/>
      <x:c r="O293" s="2"/>
      <x:c r="P293" s="2"/>
      <x:c r="Q293" s="2"/>
    </x:row>
    <x:row r="294" ht="23" customHeight="1">
      <x:c r="A294" s="2"/>
      <x:c r="B294" s="2"/>
      <x:c r="C294" s="2"/>
      <x:c r="D294" s="2"/>
      <x:c r="E294" s="2"/>
      <x:c r="F294" s="2"/>
      <x:c r="G294" s="2"/>
      <x:c r="H294" s="2"/>
      <x:c r="I294" s="2"/>
      <x:c r="J294" s="2"/>
      <x:c r="K294" s="2"/>
      <x:c r="L294" s="2"/>
      <x:c r="M294" s="2"/>
      <x:c r="N294" s="2"/>
      <x:c r="O294" s="2"/>
      <x:c r="P294" s="2"/>
      <x:c r="Q294" s="2"/>
    </x:row>
    <x:row r="295" ht="23" customHeight="1">
      <x:c r="A295" s="2"/>
      <x:c r="B295" s="2"/>
      <x:c r="C295" s="2"/>
      <x:c r="D295" s="2"/>
      <x:c r="E295" s="2"/>
      <x:c r="F295" s="2"/>
      <x:c r="G295" s="2"/>
      <x:c r="H295" s="2"/>
      <x:c r="I295" s="2"/>
      <x:c r="J295" s="2"/>
      <x:c r="K295" s="2"/>
      <x:c r="L295" s="2"/>
      <x:c r="M295" s="2"/>
      <x:c r="N295" s="2"/>
      <x:c r="O295" s="2"/>
      <x:c r="P295" s="2"/>
      <x:c r="Q295" s="2"/>
    </x:row>
    <x:row r="296" ht="23" customHeight="1">
      <x:c r="A296" s="2"/>
      <x:c r="B296" s="2"/>
      <x:c r="C296" s="2"/>
      <x:c r="D296" s="2"/>
      <x:c r="E296" s="2"/>
      <x:c r="F296" s="2"/>
      <x:c r="G296" s="2"/>
      <x:c r="H296" s="2"/>
      <x:c r="I296" s="2"/>
      <x:c r="J296" s="2"/>
      <x:c r="K296" s="2"/>
      <x:c r="L296" s="2"/>
      <x:c r="M296" s="2"/>
      <x:c r="N296" s="2"/>
      <x:c r="O296" s="2"/>
      <x:c r="P296" s="2"/>
      <x:c r="Q296" s="2"/>
    </x:row>
    <x:row r="297" ht="23" customHeight="1">
      <x:c r="A297" s="2"/>
      <x:c r="B297" s="2"/>
      <x:c r="C297" s="2"/>
      <x:c r="D297" s="2"/>
      <x:c r="E297" s="2"/>
      <x:c r="F297" s="2"/>
      <x:c r="G297" s="2"/>
      <x:c r="H297" s="2"/>
      <x:c r="I297" s="2"/>
      <x:c r="J297" s="2"/>
      <x:c r="K297" s="2"/>
      <x:c r="L297" s="2"/>
      <x:c r="M297" s="2"/>
      <x:c r="N297" s="2"/>
      <x:c r="O297" s="2"/>
      <x:c r="P297" s="2"/>
      <x:c r="Q297" s="2"/>
    </x:row>
    <x:row r="298" ht="23" customHeight="1">
      <x:c r="A298" s="2"/>
      <x:c r="B298" s="2"/>
      <x:c r="C298" s="2"/>
      <x:c r="D298" s="2"/>
      <x:c r="E298" s="2"/>
      <x:c r="F298" s="2"/>
      <x:c r="G298" s="2"/>
      <x:c r="H298" s="2"/>
      <x:c r="I298" s="2"/>
      <x:c r="J298" s="2"/>
      <x:c r="K298" s="2"/>
      <x:c r="L298" s="2"/>
      <x:c r="M298" s="2"/>
      <x:c r="N298" s="2"/>
      <x:c r="O298" s="2"/>
      <x:c r="P298" s="2"/>
      <x:c r="Q298" s="2"/>
    </x:row>
    <x:row r="299" ht="23" customHeight="1">
      <x:c r="A299" s="2"/>
      <x:c r="B299" s="2"/>
      <x:c r="C299" s="2"/>
      <x:c r="D299" s="2"/>
      <x:c r="E299" s="2"/>
      <x:c r="F299" s="2"/>
      <x:c r="G299" s="2"/>
      <x:c r="H299" s="2"/>
      <x:c r="I299" s="2"/>
      <x:c r="J299" s="2"/>
      <x:c r="K299" s="2"/>
      <x:c r="L299" s="2"/>
      <x:c r="M299" s="2"/>
      <x:c r="N299" s="2"/>
      <x:c r="O299" s="2"/>
      <x:c r="P299" s="2"/>
      <x:c r="Q299" s="2"/>
    </x:row>
    <x:row r="300" ht="23" customHeight="1">
      <x:c r="A300" s="2"/>
      <x:c r="B300" s="2"/>
      <x:c r="C300" s="2"/>
      <x:c r="D300" s="2"/>
      <x:c r="E300" s="2"/>
      <x:c r="F300" s="2"/>
      <x:c r="G300" s="2"/>
      <x:c r="H300" s="2"/>
      <x:c r="I300" s="2"/>
      <x:c r="J300" s="2"/>
      <x:c r="K300" s="2"/>
      <x:c r="L300" s="2"/>
      <x:c r="M300" s="2"/>
      <x:c r="N300" s="2"/>
      <x:c r="O300" s="2"/>
      <x:c r="P300" s="2"/>
      <x:c r="Q300" s="2"/>
    </x:row>
  </x:sheetData>
  <x:mergeCells>
    <x:mergeCell ref="A4:G4"/>
    <x:mergeCell ref="A5:G5"/>
    <x:mergeCell ref="E7:G7"/>
    <x:mergeCell ref="E8:G8"/>
    <x:mergeCell ref="E9:G9"/>
    <x:mergeCell ref="E10:G10"/>
    <x:mergeCell ref="A12:G12"/>
    <x:mergeCell ref="A13:G13"/>
    <x:mergeCell ref="A54:K54"/>
    <x:mergeCell ref="A55:K55"/>
    <x:mergeCell ref="A75:K75"/>
  </x:mergeCells>
  <x:pageMargins left="0.7" right="0.7" top="0.75" bottom="0.75" header="0.3" footer="0.3"/>
  <x:tableParts count="1">
    <x:tablePart xmlns:r="http://schemas.openxmlformats.org/officeDocument/2006/relationships" r:id="R5a583f3f273c4b12"/>
  </x:tableParts>
</x:worksheet>
</file>

<file path=xl/worksheets/sheet6.xml><?xml version="1.0" encoding="utf-8"?>
<x:worksheet xmlns:x="http://schemas.openxmlformats.org/spreadsheetml/2006/main">
  <x:sheetPr>
    <x:tabColor rgb="FF157F7B"/>
  </x:sheetPr>
  <x:sheetViews>
    <x:sheetView showGridLines="0" workbookViewId="0">
      <x:pane ySplit="7" topLeftCell="A8" activePane="bottomLeft" state="frozen"/>
    </x:sheetView>
  </x:sheetViews>
  <x:sheetFormatPr defaultRowHeight="15"/>
  <x:cols>
    <x:col min="1" max="1" width="37.220001220703125" hidden="0" customWidth="1"/>
    <x:col min="2" max="2" width="40" hidden="0" customWidth="1"/>
    <x:col min="3" max="3" width="19.440000534057617" hidden="0" customWidth="1"/>
    <x:col min="4" max="4" width="17.780000686645508" hidden="0" customWidth="1"/>
    <x:col min="5" max="5" width="36.66999816894531" hidden="0" customWidth="1"/>
    <x:col min="6" max="6" width="68.88999938964844" hidden="0" customWidth="1"/>
    <x:col min="7" max="7" width="52.220001220703125" hidden="0" customWidth="1"/>
  </x:cols>
  <x:sheetData>
    <x:row r="1" ht="23" customHeight="1">
      <x:c r="A1" s="2"/>
      <x:c r="B1" s="2"/>
      <x:c r="C1" s="2"/>
      <x:c r="D1" s="2"/>
      <x:c r="E1" s="2"/>
      <x:c r="F1" s="2"/>
      <x:c r="G1" s="2"/>
      <x:c r="H1" s="2"/>
      <x:c r="I1" s="2"/>
      <x:c r="J1" s="2"/>
      <x:c r="K1" s="2"/>
      <x:c r="L1" s="2"/>
      <x:c r="M1" s="2"/>
      <x:c r="N1" s="2"/>
      <x:c r="O1" s="2"/>
      <x:c r="P1" s="2"/>
      <x:c r="Q1" s="2"/>
    </x:row>
    <x:row r="2" ht="23" customHeight="1">
      <x:c r="A2" s="3" t="str">
        <x:v>Operators | production tiers and published well names</x:v>
      </x:c>
      <x:c r="B2" s="3"/>
      <x:c r="C2" s="3"/>
      <x:c r="D2" s="3"/>
      <x:c r="E2" s="3"/>
      <x:c r="F2" s="2"/>
      <x:c r="G2" s="2"/>
      <x:c r="H2" s="2"/>
      <x:c r="I2" s="2"/>
      <x:c r="J2" s="2"/>
      <x:c r="K2" s="2"/>
      <x:c r="L2" s="2"/>
      <x:c r="M2" s="2"/>
      <x:c r="N2" s="2"/>
      <x:c r="O2" s="2"/>
      <x:c r="P2" s="2"/>
      <x:c r="Q2" s="2"/>
    </x:row>
    <x:row r="3" ht="23" customHeight="1">
      <x:c r="A3" s="4"/>
      <x:c r="B3" s="4"/>
      <x:c r="C3" s="4"/>
      <x:c r="D3" s="4"/>
      <x:c r="E3" s="4"/>
      <x:c r="F3" s="2"/>
      <x:c r="G3" s="2"/>
      <x:c r="H3" s="2"/>
      <x:c r="I3" s="2"/>
      <x:c r="J3" s="2"/>
      <x:c r="K3" s="2"/>
      <x:c r="L3" s="2"/>
      <x:c r="M3" s="2"/>
      <x:c r="N3" s="2"/>
      <x:c r="O3" s="2"/>
      <x:c r="P3" s="2"/>
      <x:c r="Q3" s="2"/>
    </x:row>
    <x:row r="4" ht="34" customHeight="1">
      <x:c r="A4" s="6" t="str">
        <x:v>FY2025 producer groups and October 30, 2026 operator-name snapshot. Well counts are not production volumes or royalty receipts.</x:v>
      </x:c>
      <x:c r="B4" s="6"/>
      <x:c r="C4" s="6"/>
      <x:c r="D4" s="6"/>
      <x:c r="E4" s="6"/>
      <x:c r="F4" s="2"/>
      <x:c r="G4" s="2"/>
      <x:c r="H4" s="2"/>
      <x:c r="I4" s="2"/>
      <x:c r="J4" s="2"/>
      <x:c r="K4" s="2"/>
      <x:c r="L4" s="2"/>
      <x:c r="M4" s="2"/>
      <x:c r="N4" s="2"/>
      <x:c r="O4" s="2"/>
      <x:c r="P4" s="2"/>
      <x:c r="Q4" s="2"/>
    </x:row>
    <x:row r="5" ht="40" customHeight="1">
      <x:c r="A5" s="6" t="str">
        <x:v>Production-tier source: https://online.flippingbook.com/view/672420561/33/ | The five “largest” names jointly account for about 50%; the next ten jointly account for about 40%. Individual shares and within-tier ranks are not published.</x:v>
      </x:c>
      <x:c r="B5" s="6"/>
      <x:c r="C5" s="6"/>
      <x:c r="D5" s="6"/>
      <x:c r="E5" s="6"/>
      <x:c r="F5" s="2"/>
      <x:c r="G5" s="2"/>
      <x:c r="H5" s="2"/>
      <x:c r="I5" s="2"/>
      <x:c r="J5" s="2"/>
      <x:c r="K5" s="2"/>
      <x:c r="L5" s="2"/>
      <x:c r="M5" s="2"/>
      <x:c r="N5" s="2"/>
      <x:c r="O5" s="2"/>
      <x:c r="P5" s="2"/>
      <x:c r="Q5" s="2"/>
    </x:row>
    <x:row r="6" ht="23" customHeight="1">
      <x:c r="A6" s="2"/>
      <x:c r="B6" s="2"/>
      <x:c r="C6" s="2"/>
      <x:c r="D6" s="2"/>
      <x:c r="E6" s="2"/>
      <x:c r="F6" s="2"/>
      <x:c r="G6" s="2"/>
      <x:c r="H6" s="2"/>
      <x:c r="I6" s="2"/>
      <x:c r="J6" s="2"/>
      <x:c r="K6" s="2"/>
      <x:c r="L6" s="2"/>
      <x:c r="M6" s="2"/>
      <x:c r="N6" s="2"/>
      <x:c r="O6" s="2"/>
      <x:c r="P6" s="2"/>
      <x:c r="Q6" s="2"/>
    </x:row>
    <x:row r="7" ht="35" customHeight="1">
      <x:c r="A7" s="15" t="str">
        <x:v>Producer name from report</x:v>
      </x:c>
      <x:c r="B7" s="16" t="str">
        <x:v>Published tier</x:v>
      </x:c>
      <x:c r="C7" s="16" t="str">
        <x:v>Tier group share</x:v>
      </x:c>
      <x:c r="D7" s="16" t="str">
        <x:v>Individual share</x:v>
      </x:c>
      <x:c r="E7" s="17" t="str">
        <x:v>Interpretation</x:v>
      </x:c>
      <x:c r="F7" s="2"/>
      <x:c r="G7" s="2"/>
      <x:c r="H7" s="2"/>
      <x:c r="I7" s="2"/>
      <x:c r="J7" s="2"/>
      <x:c r="K7" s="2"/>
      <x:c r="L7" s="2"/>
      <x:c r="M7" s="2"/>
      <x:c r="N7" s="2"/>
      <x:c r="O7" s="2"/>
      <x:c r="P7" s="2"/>
      <x:c r="Q7" s="2"/>
    </x:row>
    <x:row r="8" ht="27" customHeight="1">
      <x:c r="A8" s="2" t="str">
        <x:v>Diamondback Energy</x:v>
      </x:c>
      <x:c r="B8" s="2" t="str">
        <x:v>Largest producers</x:v>
      </x:c>
      <x:c r="C8" s="30" t="n">
        <x:v>0.5</x:v>
      </x:c>
      <x:c r="D8" s="2" t="str">
        <x:v>Not published</x:v>
      </x:c>
      <x:c r="E8" s="2" t="str">
        <x:v>Group share shown only once per tier</x:v>
      </x:c>
      <x:c r="F8" s="2"/>
      <x:c r="G8" s="2"/>
      <x:c r="H8" s="2"/>
      <x:c r="I8" s="2"/>
      <x:c r="J8" s="2"/>
      <x:c r="K8" s="2"/>
      <x:c r="L8" s="2"/>
      <x:c r="M8" s="2"/>
      <x:c r="N8" s="2"/>
      <x:c r="O8" s="2"/>
      <x:c r="P8" s="2"/>
      <x:c r="Q8" s="2"/>
    </x:row>
    <x:row r="9" ht="27" customHeight="1">
      <x:c r="A9" s="2" t="str">
        <x:v>Continental Resources</x:v>
      </x:c>
      <x:c r="B9" s="2" t="str">
        <x:v>Largest producers</x:v>
      </x:c>
      <x:c r="C9" s="30"/>
      <x:c r="D9" s="2" t="str">
        <x:v>Not published</x:v>
      </x:c>
      <x:c r="E9" s="2" t="str">
        <x:v>Group share shown only once per tier</x:v>
      </x:c>
      <x:c r="F9" s="2"/>
      <x:c r="G9" s="2"/>
      <x:c r="H9" s="2"/>
      <x:c r="I9" s="2"/>
      <x:c r="J9" s="2"/>
      <x:c r="K9" s="2"/>
      <x:c r="L9" s="2"/>
      <x:c r="M9" s="2"/>
      <x:c r="N9" s="2"/>
      <x:c r="O9" s="2"/>
      <x:c r="P9" s="2"/>
      <x:c r="Q9" s="2"/>
    </x:row>
    <x:row r="10" ht="27" customHeight="1">
      <x:c r="A10" s="2" t="str">
        <x:v>ExxonMobil</x:v>
      </x:c>
      <x:c r="B10" s="2" t="str">
        <x:v>Largest producers</x:v>
      </x:c>
      <x:c r="C10" s="30"/>
      <x:c r="D10" s="2" t="str">
        <x:v>Not published</x:v>
      </x:c>
      <x:c r="E10" s="2" t="str">
        <x:v>Group share shown only once per tier</x:v>
      </x:c>
      <x:c r="F10" s="2"/>
      <x:c r="G10" s="2"/>
      <x:c r="H10" s="2"/>
      <x:c r="I10" s="2"/>
      <x:c r="J10" s="2"/>
      <x:c r="K10" s="2"/>
      <x:c r="L10" s="2"/>
      <x:c r="M10" s="2"/>
      <x:c r="N10" s="2"/>
      <x:c r="O10" s="2"/>
      <x:c r="P10" s="2"/>
      <x:c r="Q10" s="2"/>
    </x:row>
    <x:row r="11" ht="27" customHeight="1">
      <x:c r="A11" s="2" t="str">
        <x:v>ConocoPhillips</x:v>
      </x:c>
      <x:c r="B11" s="2" t="str">
        <x:v>Largest producers</x:v>
      </x:c>
      <x:c r="C11" s="30"/>
      <x:c r="D11" s="2" t="str">
        <x:v>Not published</x:v>
      </x:c>
      <x:c r="E11" s="2" t="str">
        <x:v>Group share shown only once per tier</x:v>
      </x:c>
      <x:c r="F11" s="2"/>
      <x:c r="G11" s="2"/>
      <x:c r="H11" s="2"/>
      <x:c r="I11" s="2"/>
      <x:c r="J11" s="2"/>
      <x:c r="K11" s="2"/>
      <x:c r="L11" s="2"/>
      <x:c r="M11" s="2"/>
      <x:c r="N11" s="2"/>
      <x:c r="O11" s="2"/>
      <x:c r="P11" s="2"/>
      <x:c r="Q11" s="2"/>
    </x:row>
    <x:row r="12" ht="27" customHeight="1">
      <x:c r="A12" s="2" t="str">
        <x:v>Sequitur Energy Resources LLC</x:v>
      </x:c>
      <x:c r="B12" s="2" t="str">
        <x:v>Largest producers</x:v>
      </x:c>
      <x:c r="C12" s="30"/>
      <x:c r="D12" s="2" t="str">
        <x:v>Not published</x:v>
      </x:c>
      <x:c r="E12" s="2" t="str">
        <x:v>Group share shown only once per tier</x:v>
      </x:c>
      <x:c r="F12" s="2"/>
      <x:c r="G12" s="2"/>
      <x:c r="H12" s="2"/>
      <x:c r="I12" s="2"/>
      <x:c r="J12" s="2"/>
      <x:c r="K12" s="2"/>
      <x:c r="L12" s="2"/>
      <x:c r="M12" s="2"/>
      <x:c r="N12" s="2"/>
      <x:c r="O12" s="2"/>
      <x:c r="P12" s="2"/>
      <x:c r="Q12" s="2"/>
    </x:row>
    <x:row r="13" ht="27" customHeight="1">
      <x:c r="A13" s="2" t="str">
        <x:v>Ovintiv</x:v>
      </x:c>
      <x:c r="B13" s="2" t="str">
        <x:v>Substantial producers</x:v>
      </x:c>
      <x:c r="C13" s="30" t="n">
        <x:v>0.4</x:v>
      </x:c>
      <x:c r="D13" s="2" t="str">
        <x:v>Not published</x:v>
      </x:c>
      <x:c r="E13" s="2" t="str">
        <x:v>Group share shown only once per tier</x:v>
      </x:c>
      <x:c r="F13" s="2"/>
      <x:c r="G13" s="2"/>
      <x:c r="H13" s="2"/>
      <x:c r="I13" s="2"/>
      <x:c r="J13" s="2"/>
      <x:c r="K13" s="2"/>
      <x:c r="L13" s="2"/>
      <x:c r="M13" s="2"/>
      <x:c r="N13" s="2"/>
      <x:c r="O13" s="2"/>
      <x:c r="P13" s="2"/>
      <x:c r="Q13" s="2"/>
    </x:row>
    <x:row r="14" ht="27" customHeight="1">
      <x:c r="A14" s="2" t="str">
        <x:v>Civitas</x:v>
      </x:c>
      <x:c r="B14" s="2" t="str">
        <x:v>Substantial producers</x:v>
      </x:c>
      <x:c r="C14" s="30"/>
      <x:c r="D14" s="2" t="str">
        <x:v>Not published</x:v>
      </x:c>
      <x:c r="E14" s="2" t="str">
        <x:v>Group share shown only once per tier</x:v>
      </x:c>
      <x:c r="F14" s="2"/>
      <x:c r="G14" s="2"/>
      <x:c r="H14" s="2"/>
      <x:c r="I14" s="2"/>
      <x:c r="J14" s="2"/>
      <x:c r="K14" s="2"/>
      <x:c r="L14" s="2"/>
      <x:c r="M14" s="2"/>
      <x:c r="N14" s="2"/>
      <x:c r="O14" s="2"/>
      <x:c r="P14" s="2"/>
      <x:c r="Q14" s="2"/>
    </x:row>
    <x:row r="15" ht="27" customHeight="1">
      <x:c r="A15" s="2" t="str">
        <x:v>Apache</x:v>
      </x:c>
      <x:c r="B15" s="2" t="str">
        <x:v>Substantial producers</x:v>
      </x:c>
      <x:c r="C15" s="30"/>
      <x:c r="D15" s="2" t="str">
        <x:v>Not published</x:v>
      </x:c>
      <x:c r="E15" s="2" t="str">
        <x:v>Group share shown only once per tier</x:v>
      </x:c>
      <x:c r="F15" s="2"/>
      <x:c r="G15" s="2"/>
      <x:c r="H15" s="2"/>
      <x:c r="I15" s="2"/>
      <x:c r="J15" s="2"/>
      <x:c r="K15" s="2"/>
      <x:c r="L15" s="2"/>
      <x:c r="M15" s="2"/>
      <x:c r="N15" s="2"/>
      <x:c r="O15" s="2"/>
      <x:c r="P15" s="2"/>
      <x:c r="Q15" s="2"/>
    </x:row>
    <x:row r="16" ht="27" customHeight="1">
      <x:c r="A16" s="2" t="str">
        <x:v>Oxy</x:v>
      </x:c>
      <x:c r="B16" s="2" t="str">
        <x:v>Substantial producers</x:v>
      </x:c>
      <x:c r="C16" s="30"/>
      <x:c r="D16" s="2" t="str">
        <x:v>Not published</x:v>
      </x:c>
      <x:c r="E16" s="2" t="str">
        <x:v>Group share shown only once per tier</x:v>
      </x:c>
      <x:c r="F16" s="2"/>
      <x:c r="G16" s="2"/>
      <x:c r="H16" s="2"/>
      <x:c r="I16" s="2"/>
      <x:c r="J16" s="2"/>
      <x:c r="K16" s="2"/>
      <x:c r="L16" s="2"/>
      <x:c r="M16" s="2"/>
      <x:c r="N16" s="2"/>
      <x:c r="O16" s="2"/>
      <x:c r="P16" s="2"/>
      <x:c r="Q16" s="2"/>
    </x:row>
    <x:row r="17" ht="27" customHeight="1">
      <x:c r="A17" s="2" t="str">
        <x:v>Devon</x:v>
      </x:c>
      <x:c r="B17" s="2" t="str">
        <x:v>Substantial producers</x:v>
      </x:c>
      <x:c r="C17" s="30"/>
      <x:c r="D17" s="2" t="str">
        <x:v>Not published</x:v>
      </x:c>
      <x:c r="E17" s="2" t="str">
        <x:v>Group share shown only once per tier</x:v>
      </x:c>
      <x:c r="F17" s="2"/>
      <x:c r="G17" s="2"/>
      <x:c r="H17" s="2"/>
      <x:c r="I17" s="2"/>
      <x:c r="J17" s="2"/>
      <x:c r="K17" s="2"/>
      <x:c r="L17" s="2"/>
      <x:c r="M17" s="2"/>
      <x:c r="N17" s="2"/>
      <x:c r="O17" s="2"/>
      <x:c r="P17" s="2"/>
      <x:c r="Q17" s="2"/>
    </x:row>
    <x:row r="18" ht="27" customHeight="1">
      <x:c r="A18" s="2" t="str">
        <x:v>Crescent Energy</x:v>
      </x:c>
      <x:c r="B18" s="2" t="str">
        <x:v>Substantial producers</x:v>
      </x:c>
      <x:c r="C18" s="30"/>
      <x:c r="D18" s="2" t="str">
        <x:v>Not published</x:v>
      </x:c>
      <x:c r="E18" s="2" t="str">
        <x:v>Group share shown only once per tier</x:v>
      </x:c>
      <x:c r="F18" s="2"/>
      <x:c r="G18" s="2"/>
      <x:c r="H18" s="2"/>
      <x:c r="I18" s="2"/>
      <x:c r="J18" s="2"/>
      <x:c r="K18" s="2"/>
      <x:c r="L18" s="2"/>
      <x:c r="M18" s="2"/>
      <x:c r="N18" s="2"/>
      <x:c r="O18" s="2"/>
      <x:c r="P18" s="2"/>
      <x:c r="Q18" s="2"/>
    </x:row>
    <x:row r="19" ht="27" customHeight="1">
      <x:c r="A19" s="2" t="str">
        <x:v>Rushmore Resource Partners</x:v>
      </x:c>
      <x:c r="B19" s="2" t="str">
        <x:v>Substantial producers</x:v>
      </x:c>
      <x:c r="C19" s="30"/>
      <x:c r="D19" s="2" t="str">
        <x:v>Not published</x:v>
      </x:c>
      <x:c r="E19" s="2" t="str">
        <x:v>Group share shown only once per tier</x:v>
      </x:c>
      <x:c r="F19" s="2"/>
      <x:c r="G19" s="2"/>
      <x:c r="H19" s="2"/>
      <x:c r="I19" s="2"/>
      <x:c r="J19" s="2"/>
      <x:c r="K19" s="2"/>
      <x:c r="L19" s="2"/>
      <x:c r="M19" s="2"/>
      <x:c r="N19" s="2"/>
      <x:c r="O19" s="2"/>
      <x:c r="P19" s="2"/>
      <x:c r="Q19" s="2"/>
    </x:row>
    <x:row r="20" ht="27" customHeight="1">
      <x:c r="A20" s="2" t="str">
        <x:v>Elevation Resources</x:v>
      </x:c>
      <x:c r="B20" s="2" t="str">
        <x:v>Substantial producers</x:v>
      </x:c>
      <x:c r="C20" s="30"/>
      <x:c r="D20" s="2" t="str">
        <x:v>Not published</x:v>
      </x:c>
      <x:c r="E20" s="2" t="str">
        <x:v>Group share shown only once per tier</x:v>
      </x:c>
      <x:c r="F20" s="2"/>
      <x:c r="G20" s="2"/>
      <x:c r="H20" s="2"/>
      <x:c r="I20" s="2"/>
      <x:c r="J20" s="2"/>
      <x:c r="K20" s="2"/>
      <x:c r="L20" s="2"/>
      <x:c r="M20" s="2"/>
      <x:c r="N20" s="2"/>
      <x:c r="O20" s="2"/>
      <x:c r="P20" s="2"/>
      <x:c r="Q20" s="2"/>
    </x:row>
    <x:row r="21" ht="27" customHeight="1">
      <x:c r="A21" s="2" t="str">
        <x:v>Permian Resources</x:v>
      </x:c>
      <x:c r="B21" s="2" t="str">
        <x:v>Substantial producers</x:v>
      </x:c>
      <x:c r="C21" s="30"/>
      <x:c r="D21" s="2" t="str">
        <x:v>Not published</x:v>
      </x:c>
      <x:c r="E21" s="2" t="str">
        <x:v>Group share shown only once per tier</x:v>
      </x:c>
      <x:c r="F21" s="2"/>
      <x:c r="G21" s="2"/>
      <x:c r="H21" s="2"/>
      <x:c r="I21" s="2"/>
      <x:c r="J21" s="2"/>
      <x:c r="K21" s="2"/>
      <x:c r="L21" s="2"/>
      <x:c r="M21" s="2"/>
      <x:c r="N21" s="2"/>
      <x:c r="O21" s="2"/>
      <x:c r="P21" s="2"/>
      <x:c r="Q21" s="2"/>
    </x:row>
    <x:row r="22" ht="27" customHeight="1">
      <x:c r="A22" s="2" t="str">
        <x:v>Zarvona Energy</x:v>
      </x:c>
      <x:c r="B22" s="2" t="str">
        <x:v>Substantial producers</x:v>
      </x:c>
      <x:c r="C22" s="30"/>
      <x:c r="D22" s="2" t="str">
        <x:v>Not published</x:v>
      </x:c>
      <x:c r="E22" s="2" t="str">
        <x:v>Group share shown only once per tier</x:v>
      </x:c>
      <x:c r="F22" s="2"/>
      <x:c r="G22" s="2"/>
      <x:c r="H22" s="2"/>
      <x:c r="I22" s="2"/>
      <x:c r="J22" s="2"/>
      <x:c r="K22" s="2"/>
      <x:c r="L22" s="2"/>
      <x:c r="M22" s="2"/>
      <x:c r="N22" s="2"/>
      <x:c r="O22" s="2"/>
      <x:c r="P22" s="2"/>
      <x:c r="Q22" s="2"/>
    </x:row>
    <x:row r="23" ht="23" customHeight="1">
      <x:c r="A23" s="2"/>
      <x:c r="B23" s="2"/>
      <x:c r="C23" s="2"/>
      <x:c r="D23" s="2"/>
      <x:c r="E23" s="2"/>
      <x:c r="F23" s="2"/>
      <x:c r="G23" s="2"/>
      <x:c r="H23" s="2"/>
      <x:c r="I23" s="2"/>
      <x:c r="J23" s="2"/>
      <x:c r="K23" s="2"/>
      <x:c r="L23" s="2"/>
      <x:c r="M23" s="2"/>
      <x:c r="N23" s="2"/>
      <x:c r="O23" s="2"/>
      <x:c r="P23" s="2"/>
      <x:c r="Q23" s="2"/>
    </x:row>
    <x:row r="24" ht="38" customHeight="1">
      <x:c r="A24" s="6" t="str">
        <x:v>Approximate group percentages describe the annual-report production tiers. The remaining producers account for about 10%. The report does not identify a single company as responsible for the entire 50% group share.</x:v>
      </x:c>
      <x:c r="B24" s="6"/>
      <x:c r="C24" s="6"/>
      <x:c r="D24" s="6"/>
      <x:c r="E24" s="6"/>
      <x:c r="F24" s="2"/>
      <x:c r="G24" s="2"/>
      <x:c r="H24" s="2"/>
      <x:c r="I24" s="2"/>
      <x:c r="J24" s="2"/>
      <x:c r="K24" s="2"/>
      <x:c r="L24" s="2"/>
      <x:c r="M24" s="2"/>
      <x:c r="N24" s="2"/>
      <x:c r="O24" s="2"/>
      <x:c r="P24" s="2"/>
      <x:c r="Q24" s="2"/>
    </x:row>
    <x:row r="25" ht="23" customHeight="1">
      <x:c r="A25" s="2"/>
      <x:c r="B25" s="2"/>
      <x:c r="C25" s="2"/>
      <x:c r="D25" s="2"/>
      <x:c r="E25" s="2"/>
      <x:c r="F25" s="2"/>
      <x:c r="G25" s="2"/>
      <x:c r="H25" s="2"/>
      <x:c r="I25" s="2"/>
      <x:c r="J25" s="2"/>
      <x:c r="K25" s="2"/>
      <x:c r="L25" s="2"/>
      <x:c r="M25" s="2"/>
      <x:c r="N25" s="2"/>
      <x:c r="O25" s="2"/>
      <x:c r="P25" s="2"/>
      <x:c r="Q25" s="2"/>
    </x:row>
    <x:row r="26" ht="35" customHeight="1">
      <x:c r="A26" s="15" t="str">
        <x:v>FY2025 report name</x:v>
      </x:c>
      <x:c r="B26" s="16" t="str">
        <x:v>Parent / sponsors as of Oct 30, 2026</x:v>
      </x:c>
      <x:c r="C26" s="16" t="str">
        <x:v>Ownership type</x:v>
      </x:c>
      <x:c r="D26" s="16" t="str">
        <x:v>Listing</x:v>
      </x:c>
      <x:c r="E26" s="16" t="str">
        <x:v>Limitations</x:v>
      </x:c>
      <x:c r="F26" s="17" t="str">
        <x:v>Source URLs</x:v>
      </x:c>
      <x:c r="G26" s="2"/>
      <x:c r="H26" s="2"/>
      <x:c r="I26" s="2"/>
      <x:c r="J26" s="2"/>
      <x:c r="K26" s="2"/>
      <x:c r="L26" s="2"/>
      <x:c r="M26" s="2"/>
      <x:c r="N26" s="2"/>
      <x:c r="O26" s="2"/>
      <x:c r="P26" s="2"/>
      <x:c r="Q26" s="2"/>
    </x:row>
    <x:row r="27" ht="83" customHeight="1">
      <x:c r="A27" s="18" t="str">
        <x:v>Diamondback Energy</x:v>
      </x:c>
      <x:c r="B27" s="18" t="str">
        <x:v>Diamondback Energy Inc.</x:v>
      </x:c>
      <x:c r="C27" s="18" t="str">
        <x:v>Publicly traded corporation</x:v>
      </x:c>
      <x:c r="D27" s="18" t="str">
        <x:v>Nasdaq:FANG</x:v>
      </x:c>
      <x:c r="E27" s="18" t="str">
        <x:v>FY25 report group share is not an individual share; no beneficial shareholder census.</x:v>
      </x:c>
      <x:c r="F27" s="18" t="str">
        <x:v>https://diamondbackenergy.gcs-web.com/investors/investor-faqs</x:v>
      </x:c>
      <x:c r="G27" s="2"/>
      <x:c r="H27" s="2"/>
      <x:c r="I27" s="2"/>
      <x:c r="J27" s="2"/>
      <x:c r="K27" s="2"/>
      <x:c r="L27" s="2"/>
      <x:c r="M27" s="2"/>
      <x:c r="N27" s="2"/>
      <x:c r="O27" s="2"/>
      <x:c r="P27" s="2"/>
      <x:c r="Q27" s="2"/>
    </x:row>
    <x:row r="28" ht="83" customHeight="1">
      <x:c r="A28" s="18" t="str">
        <x:v>Continental Resources</x:v>
      </x:c>
      <x:c r="B28" s="18" t="str">
        <x:v>Harold G. Hamm; certain family members; affiliated entities</x:v>
      </x:c>
      <x:c r="C28" s="18" t="str">
        <x:v>Privately held family ownership</x:v>
      </x:c>
      <x:c r="D28" s="18" t="str">
        <x:v>Private / n.a.</x:v>
      </x:c>
      <x:c r="E28" s="18" t="str">
        <x:v>No economic percentages allocated among family members or affiliated entities.</x:v>
      </x:c>
      <x:c r="F28" s="18" t="str">
        <x:v>https://www.sec.gov/Archives/edgar/data/732834/000073283426000003/ck0000732834-20260331.htm</x:v>
      </x:c>
      <x:c r="G28" s="2"/>
      <x:c r="H28" s="2"/>
      <x:c r="I28" s="2"/>
      <x:c r="J28" s="2"/>
      <x:c r="K28" s="2"/>
      <x:c r="L28" s="2"/>
      <x:c r="M28" s="2"/>
      <x:c r="N28" s="2"/>
      <x:c r="O28" s="2"/>
      <x:c r="P28" s="2"/>
      <x:c r="Q28" s="2"/>
    </x:row>
    <x:row r="29" ht="83" customHeight="1">
      <x:c r="A29" s="18" t="str">
        <x:v>ExxonMobil</x:v>
      </x:c>
      <x:c r="B29" s="18" t="str">
        <x:v>ExxonMobil Holdings Corporation</x:v>
      </x:c>
      <x:c r="C29" s="18" t="str">
        <x:v>Publicly traded corporation</x:v>
      </x:c>
      <x:c r="D29" s="18" t="str">
        <x:v>NYSE:XOM</x:v>
      </x:c>
      <x:c r="E29" s="18" t="str">
        <x:v>FY25 producer tier predates 2026 parent reorganization; do not retroactively relabel period entity without note.</x:v>
      </x:c>
      <x:c r="F29" s="18" t="str">
        <x:v>https://www.sec.gov/Archives/edgar/data/2115436/000119312526291990/d71068d8k12b.htm | https://investor.exxonmobil.com/company-information/faq</x:v>
      </x:c>
      <x:c r="G29" s="2"/>
      <x:c r="H29" s="2"/>
      <x:c r="I29" s="2"/>
      <x:c r="J29" s="2"/>
      <x:c r="K29" s="2"/>
      <x:c r="L29" s="2"/>
      <x:c r="M29" s="2"/>
      <x:c r="N29" s="2"/>
      <x:c r="O29" s="2"/>
      <x:c r="P29" s="2"/>
      <x:c r="Q29" s="2"/>
    </x:row>
    <x:row r="30" ht="83" customHeight="1">
      <x:c r="A30" s="18" t="str">
        <x:v>ConocoPhillips</x:v>
      </x:c>
      <x:c r="B30" s="18" t="str">
        <x:v>ConocoPhillips</x:v>
      </x:c>
      <x:c r="C30" s="18" t="str">
        <x:v>Publicly traded corporation</x:v>
      </x:c>
      <x:c r="D30" s="18" t="str">
        <x:v>NYSE:COP</x:v>
      </x:c>
      <x:c r="E30" s="18" t="str">
        <x:v>No beneficial shareholder census or operator-subsidiary consolidation attempted.</x:v>
      </x:c>
      <x:c r="F30" s="18" t="str">
        <x:v>https://www.conocophillips.com/investor-relations/stock-information/</x:v>
      </x:c>
      <x:c r="G30" s="2"/>
      <x:c r="H30" s="2"/>
      <x:c r="I30" s="2"/>
      <x:c r="J30" s="2"/>
      <x:c r="K30" s="2"/>
      <x:c r="L30" s="2"/>
      <x:c r="M30" s="2"/>
      <x:c r="N30" s="2"/>
      <x:c r="O30" s="2"/>
      <x:c r="P30" s="2"/>
      <x:c r="Q30" s="2"/>
    </x:row>
    <x:row r="31" ht="83" customHeight="1">
      <x:c r="A31" s="18" t="str">
        <x:v>Sequitur Energy Resources LLC</x:v>
      </x:c>
      <x:c r="B31" s="18" t="str">
        <x:v>ACON Investments affiliates; Silverfern investment; Pritzker founding capital documented</x:v>
      </x:c>
      <x:c r="C31" s="18" t="str">
        <x:v>Private; sponsors identified, exact cap table unresolved</x:v>
      </x:c>
      <x:c r="D31" s="18" t="str">
        <x:v>Private / n.a.</x:v>
      </x:c>
      <x:c r="E31" s="18" t="str">
        <x:v>Do not write wholly owned by ACON. Exact present ownership percentages and fund LPs are not disclosed in these sources.</x:v>
      </x:c>
      <x:c r="F31" s="18" t="str">
        <x:v>https://aconinvestments.com/team/ | https://silfern.com/our-investments/ | https://www.porterhedges.com/capabilities-PrivateEquity | https://silfern.com/silverfern-group-invests-sequitur-energy-resources-follow-acquisition-certain-oil-gas-assets-eog/</x:v>
      </x:c>
      <x:c r="G31" s="2"/>
      <x:c r="H31" s="2"/>
      <x:c r="I31" s="2"/>
      <x:c r="J31" s="2"/>
      <x:c r="K31" s="2"/>
      <x:c r="L31" s="2"/>
      <x:c r="M31" s="2"/>
      <x:c r="N31" s="2"/>
      <x:c r="O31" s="2"/>
      <x:c r="P31" s="2"/>
      <x:c r="Q31" s="2"/>
    </x:row>
    <x:row r="32" ht="23" customHeight="1">
      <x:c r="A32" s="2"/>
      <x:c r="B32" s="2"/>
      <x:c r="C32" s="2"/>
      <x:c r="D32" s="2"/>
      <x:c r="E32" s="2"/>
      <x:c r="F32" s="2"/>
      <x:c r="G32" s="2"/>
      <x:c r="H32" s="2"/>
      <x:c r="I32" s="2"/>
      <x:c r="J32" s="2"/>
      <x:c r="K32" s="2"/>
      <x:c r="L32" s="2"/>
      <x:c r="M32" s="2"/>
      <x:c r="N32" s="2"/>
      <x:c r="O32" s="2"/>
      <x:c r="P32" s="2"/>
      <x:c r="Q32" s="2"/>
    </x:row>
    <x:row r="33" ht="38" customHeight="1">
      <x:c r="A33" s="6" t="str">
        <x:v>Current corporate ownership is not retroactively assigned to FY2025 production. This five-company crosswalk is limited: public shareholdings, private economic percentages and every subsidiary are not fully resolved.</x:v>
      </x:c>
      <x:c r="B33" s="6"/>
      <x:c r="C33" s="6"/>
      <x:c r="D33" s="6"/>
      <x:c r="E33" s="6"/>
      <x:c r="F33" s="2"/>
      <x:c r="G33" s="2"/>
      <x:c r="H33" s="2"/>
      <x:c r="I33" s="2"/>
      <x:c r="J33" s="2"/>
      <x:c r="K33" s="2"/>
      <x:c r="L33" s="2"/>
      <x:c r="M33" s="2"/>
      <x:c r="N33" s="2"/>
      <x:c r="O33" s="2"/>
      <x:c r="P33" s="2"/>
      <x:c r="Q33" s="2"/>
    </x:row>
    <x:row r="34" ht="23" customHeight="1">
      <x:c r="A34" s="2"/>
      <x:c r="B34" s="2"/>
      <x:c r="C34" s="2"/>
      <x:c r="D34" s="2"/>
      <x:c r="E34" s="2"/>
      <x:c r="F34" s="2"/>
      <x:c r="G34" s="2"/>
      <x:c r="H34" s="2"/>
      <x:c r="I34" s="2"/>
      <x:c r="J34" s="2"/>
      <x:c r="K34" s="2"/>
      <x:c r="L34" s="2"/>
      <x:c r="M34" s="2"/>
      <x:c r="N34" s="2"/>
      <x:c r="O34" s="2"/>
      <x:c r="P34" s="2"/>
      <x:c r="Q34" s="2"/>
    </x:row>
    <x:row r="35" ht="42" customHeight="1">
      <x:c r="A35" s="6" t="str">
        <x:v>GIS source: https://services3.arcgis.com/8jYUORGmDUL39WkJ/arcgis/rest/services/WellSHL/FeatureServer/0 | Snapshot UTC 2026-10-30T20:19:13.693169+00:00.</x:v>
      </x:c>
      <x:c r="B35" s="6"/>
      <x:c r="C35" s="6"/>
      <x:c r="D35" s="6"/>
      <x:c r="E35" s="6"/>
      <x:c r="F35" s="2"/>
      <x:c r="G35" s="2"/>
      <x:c r="H35" s="2"/>
      <x:c r="I35" s="2"/>
      <x:c r="J35" s="2"/>
      <x:c r="K35" s="2"/>
      <x:c r="L35" s="2"/>
      <x:c r="M35" s="2"/>
      <x:c r="N35" s="2"/>
      <x:c r="O35" s="2"/>
      <x:c r="P35" s="2"/>
      <x:c r="Q35" s="2"/>
    </x:row>
    <x:row r="36" ht="23" customHeight="1">
      <x:c r="A36" s="2"/>
      <x:c r="B36" s="2"/>
      <x:c r="C36" s="2"/>
      <x:c r="D36" s="2"/>
      <x:c r="E36" s="2"/>
      <x:c r="F36" s="2"/>
      <x:c r="G36" s="2"/>
      <x:c r="H36" s="2"/>
      <x:c r="I36" s="2"/>
      <x:c r="J36" s="2"/>
      <x:c r="K36" s="2"/>
      <x:c r="L36" s="2"/>
      <x:c r="M36" s="2"/>
      <x:c r="N36" s="2"/>
      <x:c r="O36" s="2"/>
      <x:c r="P36" s="2"/>
      <x:c r="Q36" s="2"/>
    </x:row>
    <x:row r="37" ht="35" customHeight="1">
      <x:c r="A37" s="15" t="str">
        <x:v>Snapshot measure</x:v>
      </x:c>
      <x:c r="B37" s="16" t="str">
        <x:v>Count</x:v>
      </x:c>
      <x:c r="C37" s="17" t="str">
        <x:v>Meaning</x:v>
      </x:c>
      <x:c r="D37" s="2"/>
      <x:c r="E37" s="2"/>
      <x:c r="F37" s="2"/>
      <x:c r="G37" s="2"/>
      <x:c r="H37" s="2"/>
      <x:c r="I37" s="2"/>
      <x:c r="J37" s="2"/>
      <x:c r="K37" s="2"/>
      <x:c r="L37" s="2"/>
      <x:c r="M37" s="2"/>
      <x:c r="N37" s="2"/>
      <x:c r="O37" s="2"/>
      <x:c r="P37" s="2"/>
      <x:c r="Q37" s="2"/>
    </x:row>
    <x:row r="38" ht="23" customHeight="1">
      <x:c r="A38" s="2" t="str">
        <x:v>Distinct published operator names</x:v>
      </x:c>
      <x:c r="B38" s="34" t="n">
        <x:v>222</x:v>
      </x:c>
      <x:c r="C38" s="2" t="str">
        <x:v>Unconsolidated name strings</x:v>
      </x:c>
      <x:c r="D38" s="2"/>
      <x:c r="E38" s="2"/>
      <x:c r="F38" s="2"/>
      <x:c r="G38" s="2"/>
      <x:c r="H38" s="2"/>
      <x:c r="I38" s="2"/>
      <x:c r="J38" s="2"/>
      <x:c r="K38" s="2"/>
      <x:c r="L38" s="2"/>
      <x:c r="M38" s="2"/>
      <x:c r="N38" s="2"/>
      <x:c r="O38" s="2"/>
      <x:c r="P38" s="2"/>
      <x:c r="Q38" s="2"/>
    </x:row>
    <x:row r="39" ht="23" customHeight="1">
      <x:c r="A39" s="2" t="str">
        <x:v>Unique producing (PR) API wells</x:v>
      </x:c>
      <x:c r="B39" s="34" t="n">
        <x:v>9880</x:v>
      </x:c>
      <x:c r="C39" s="2" t="str">
        <x:v>Across the complete PR dataset</x:v>
      </x:c>
      <x:c r="D39" s="2"/>
      <x:c r="E39" s="2"/>
      <x:c r="F39" s="2"/>
      <x:c r="G39" s="2"/>
      <x:c r="H39" s="2"/>
      <x:c r="I39" s="2"/>
      <x:c r="J39" s="2"/>
      <x:c r="K39" s="2"/>
      <x:c r="L39" s="2"/>
      <x:c r="M39" s="2"/>
      <x:c r="N39" s="2"/>
      <x:c r="O39" s="2"/>
      <x:c r="P39" s="2"/>
      <x:c r="Q39" s="2"/>
    </x:row>
    <x:row r="40" ht="23" customHeight="1">
      <x:c r="A40" s="2" t="str">
        <x:v>API–operator pairs</x:v>
      </x:c>
      <x:c r="B40" s="34" t="n">
        <x:v>9882</x:v>
      </x:c>
      <x:c r="C40" s="2" t="str">
        <x:v>Two APIs have more than one operator name</x:v>
      </x:c>
      <x:c r="D40" s="2"/>
      <x:c r="E40" s="2"/>
      <x:c r="F40" s="2"/>
      <x:c r="G40" s="2"/>
      <x:c r="H40" s="2"/>
      <x:c r="I40" s="2"/>
      <x:c r="J40" s="2"/>
      <x:c r="K40" s="2"/>
      <x:c r="L40" s="2"/>
      <x:c r="M40" s="2"/>
      <x:c r="N40" s="2"/>
      <x:c r="O40" s="2"/>
      <x:c r="P40" s="2"/>
      <x:c r="Q40" s="2"/>
    </x:row>
    <x:row r="41" ht="23" customHeight="1">
      <x:c r="A41" s="2"/>
      <x:c r="B41" s="2"/>
      <x:c r="C41" s="2"/>
      <x:c r="D41" s="2"/>
      <x:c r="E41" s="2"/>
      <x:c r="F41" s="2"/>
      <x:c r="G41" s="2"/>
      <x:c r="H41" s="2"/>
      <x:c r="I41" s="2"/>
      <x:c r="J41" s="2"/>
      <x:c r="K41" s="2"/>
      <x:c r="L41" s="2"/>
      <x:c r="M41" s="2"/>
      <x:c r="N41" s="2"/>
      <x:c r="O41" s="2"/>
      <x:c r="P41" s="2"/>
      <x:c r="Q41" s="2"/>
    </x:row>
    <x:row r="42" ht="40" customHeight="1">
      <x:c r="A42" s="6" t="str">
        <x:v>The 222 rows below are alphabetized published names. Distinct-well counts overlap for two APIs, so their sum is 9,882 operator–API pairs, not 9,880 unique producing wells. No parent-company consolidation or volume ranking is implied.</x:v>
      </x:c>
      <x:c r="B42" s="6"/>
      <x:c r="C42" s="6"/>
      <x:c r="D42" s="6"/>
      <x:c r="E42" s="6"/>
      <x:c r="F42" s="2"/>
      <x:c r="G42" s="2"/>
      <x:c r="H42" s="2"/>
      <x:c r="I42" s="2"/>
      <x:c r="J42" s="2"/>
      <x:c r="K42" s="2"/>
      <x:c r="L42" s="2"/>
      <x:c r="M42" s="2"/>
      <x:c r="N42" s="2"/>
      <x:c r="O42" s="2"/>
      <x:c r="P42" s="2"/>
      <x:c r="Q42" s="2"/>
    </x:row>
    <x:row r="43" ht="23" customHeight="1">
      <x:c r="A43" s="2"/>
      <x:c r="B43" s="2"/>
      <x:c r="C43" s="2"/>
      <x:c r="D43" s="2"/>
      <x:c r="E43" s="2"/>
      <x:c r="F43" s="2"/>
      <x:c r="G43" s="2"/>
      <x:c r="H43" s="2"/>
      <x:c r="I43" s="2"/>
      <x:c r="J43" s="2"/>
      <x:c r="K43" s="2"/>
      <x:c r="L43" s="2"/>
      <x:c r="M43" s="2"/>
      <x:c r="N43" s="2"/>
      <x:c r="O43" s="2"/>
      <x:c r="P43" s="2"/>
      <x:c r="Q43" s="2"/>
    </x:row>
    <x:row r="44" ht="35" customHeight="1">
      <x:c r="A44" s="15" t="str">
        <x:v>Published operator name</x:v>
      </x:c>
      <x:c r="B44" s="16" t="str">
        <x:v>Distinct PR API wells</x:v>
      </x:c>
      <x:c r="C44" s="16" t="str">
        <x:v>PR zone records</x:v>
      </x:c>
      <x:c r="D44" s="16" t="str">
        <x:v>Multi-operator APIs</x:v>
      </x:c>
      <x:c r="E44" s="17" t="str">
        <x:v>Counties</x:v>
      </x:c>
      <x:c r="F44" s="2"/>
      <x:c r="G44" s="2"/>
      <x:c r="H44" s="2"/>
      <x:c r="I44" s="2"/>
      <x:c r="J44" s="2"/>
      <x:c r="K44" s="2"/>
      <x:c r="L44" s="2"/>
      <x:c r="M44" s="2"/>
      <x:c r="N44" s="2"/>
      <x:c r="O44" s="2"/>
      <x:c r="P44" s="2"/>
      <x:c r="Q44" s="2"/>
    </x:row>
    <x:row r="45" ht="33" customHeight="1">
      <x:c r="A45" s="18" t="str">
        <x:v>5STONE OPERATING INC</x:v>
      </x:c>
      <x:c r="B45" s="34" t="n">
        <x:v>37</x:v>
      </x:c>
      <x:c r="C45" s="34" t="n">
        <x:v>37</x:v>
      </x:c>
      <x:c r="D45" s="34" t="n">
        <x:v>0</x:v>
      </x:c>
      <x:c r="E45" s="18" t="str">
        <x:v>Crockett; Upton</x:v>
      </x:c>
      <x:c r="F45" s="2"/>
      <x:c r="G45" s="2"/>
      <x:c r="H45" s="2"/>
      <x:c r="I45" s="2"/>
      <x:c r="J45" s="2"/>
      <x:c r="K45" s="2"/>
      <x:c r="L45" s="2"/>
      <x:c r="M45" s="2"/>
      <x:c r="N45" s="2"/>
      <x:c r="O45" s="2"/>
      <x:c r="P45" s="2"/>
      <x:c r="Q45" s="2"/>
    </x:row>
    <x:row r="46" ht="33" customHeight="1">
      <x:c r="A46" s="18" t="str">
        <x:v>ABRAXAS PETROLEUM CORPORATION</x:v>
      </x:c>
      <x:c r="B46" s="34" t="n">
        <x:v>5</x:v>
      </x:c>
      <x:c r="C46" s="34" t="n">
        <x:v>5</x:v>
      </x:c>
      <x:c r="D46" s="34" t="n">
        <x:v>0</x:v>
      </x:c>
      <x:c r="E46" s="18" t="str">
        <x:v>Ward; Winkler</x:v>
      </x:c>
      <x:c r="F46" s="2"/>
      <x:c r="G46" s="2"/>
      <x:c r="H46" s="2"/>
      <x:c r="I46" s="2"/>
      <x:c r="J46" s="2"/>
      <x:c r="K46" s="2"/>
      <x:c r="L46" s="2"/>
      <x:c r="M46" s="2"/>
      <x:c r="N46" s="2"/>
      <x:c r="O46" s="2"/>
      <x:c r="P46" s="2"/>
      <x:c r="Q46" s="2"/>
    </x:row>
    <x:row r="47" ht="33" customHeight="1">
      <x:c r="A47" s="18" t="str">
        <x:v>ADMIRAL PERMIAN OPERATING LLC</x:v>
      </x:c>
      <x:c r="B47" s="34" t="n">
        <x:v>1</x:v>
      </x:c>
      <x:c r="C47" s="34" t="n">
        <x:v>1</x:v>
      </x:c>
      <x:c r="D47" s="34" t="n">
        <x:v>0</x:v>
      </x:c>
      <x:c r="E47" s="18" t="str">
        <x:v>Loving</x:v>
      </x:c>
      <x:c r="F47" s="2"/>
      <x:c r="G47" s="2"/>
      <x:c r="H47" s="2"/>
      <x:c r="I47" s="2"/>
      <x:c r="J47" s="2"/>
      <x:c r="K47" s="2"/>
      <x:c r="L47" s="2"/>
      <x:c r="M47" s="2"/>
      <x:c r="N47" s="2"/>
      <x:c r="O47" s="2"/>
      <x:c r="P47" s="2"/>
      <x:c r="Q47" s="2"/>
    </x:row>
    <x:row r="48" ht="33" customHeight="1">
      <x:c r="A48" s="18" t="str">
        <x:v>AGHORN OPERATING, INC.</x:v>
      </x:c>
      <x:c r="B48" s="34" t="n">
        <x:v>2</x:v>
      </x:c>
      <x:c r="C48" s="34" t="n">
        <x:v>2</x:v>
      </x:c>
      <x:c r="D48" s="34" t="n">
        <x:v>0</x:v>
      </x:c>
      <x:c r="E48" s="18" t="str">
        <x:v>Andrews</x:v>
      </x:c>
      <x:c r="F48" s="2"/>
      <x:c r="G48" s="2"/>
      <x:c r="H48" s="2"/>
      <x:c r="I48" s="2"/>
      <x:c r="J48" s="2"/>
      <x:c r="K48" s="2"/>
      <x:c r="L48" s="2"/>
      <x:c r="M48" s="2"/>
      <x:c r="N48" s="2"/>
      <x:c r="O48" s="2"/>
      <x:c r="P48" s="2"/>
      <x:c r="Q48" s="2"/>
    </x:row>
    <x:row r="49" ht="33" customHeight="1">
      <x:c r="A49" s="18" t="str">
        <x:v>ANADARKO E&amp;P ONSHORE LLC</x:v>
      </x:c>
      <x:c r="B49" s="34" t="n">
        <x:v>71</x:v>
      </x:c>
      <x:c r="C49" s="34" t="n">
        <x:v>71</x:v>
      </x:c>
      <x:c r="D49" s="34" t="n">
        <x:v>0</x:v>
      </x:c>
      <x:c r="E49" s="18" t="str">
        <x:v>Loving</x:v>
      </x:c>
      <x:c r="F49" s="2"/>
      <x:c r="G49" s="2"/>
      <x:c r="H49" s="2"/>
      <x:c r="I49" s="2"/>
      <x:c r="J49" s="2"/>
      <x:c r="K49" s="2"/>
      <x:c r="L49" s="2"/>
      <x:c r="M49" s="2"/>
      <x:c r="N49" s="2"/>
      <x:c r="O49" s="2"/>
      <x:c r="P49" s="2"/>
      <x:c r="Q49" s="2"/>
    </x:row>
    <x:row r="50" ht="33" customHeight="1">
      <x:c r="A50" s="18" t="str">
        <x:v>APACHE CORPORATION</x:v>
      </x:c>
      <x:c r="B50" s="34" t="n">
        <x:v>206</x:v>
      </x:c>
      <x:c r="C50" s="34" t="n">
        <x:v>207</x:v>
      </x:c>
      <x:c r="D50" s="34" t="n">
        <x:v>0</x:v>
      </x:c>
      <x:c r="E50" s="18" t="str">
        <x:v>Reagan; Upton; Ward; Winkler</x:v>
      </x:c>
      <x:c r="F50" s="2"/>
      <x:c r="G50" s="2"/>
      <x:c r="H50" s="2"/>
      <x:c r="I50" s="2"/>
      <x:c r="J50" s="2"/>
      <x:c r="K50" s="2"/>
      <x:c r="L50" s="2"/>
      <x:c r="M50" s="2"/>
      <x:c r="N50" s="2"/>
      <x:c r="O50" s="2"/>
      <x:c r="P50" s="2"/>
      <x:c r="Q50" s="2"/>
    </x:row>
    <x:row r="51" ht="33" customHeight="1">
      <x:c r="A51" s="18" t="str">
        <x:v>ARES ENERGY, LTD.</x:v>
      </x:c>
      <x:c r="B51" s="34" t="n">
        <x:v>1</x:v>
      </x:c>
      <x:c r="C51" s="34" t="n">
        <x:v>1</x:v>
      </x:c>
      <x:c r="D51" s="34" t="n">
        <x:v>0</x:v>
      </x:c>
      <x:c r="E51" s="18" t="str">
        <x:v>Andrews</x:v>
      </x:c>
      <x:c r="F51" s="2"/>
      <x:c r="G51" s="2"/>
      <x:c r="H51" s="2"/>
      <x:c r="I51" s="2"/>
      <x:c r="J51" s="2"/>
      <x:c r="K51" s="2"/>
      <x:c r="L51" s="2"/>
      <x:c r="M51" s="2"/>
      <x:c r="N51" s="2"/>
      <x:c r="O51" s="2"/>
      <x:c r="P51" s="2"/>
      <x:c r="Q51" s="2"/>
    </x:row>
    <x:row r="52" ht="33" customHeight="1">
      <x:c r="A52" s="18" t="str">
        <x:v>AVID ENERGY ASSETS LLC</x:v>
      </x:c>
      <x:c r="B52" s="34" t="n">
        <x:v>4</x:v>
      </x:c>
      <x:c r="C52" s="34" t="n">
        <x:v>4</x:v>
      </x:c>
      <x:c r="D52" s="34" t="n">
        <x:v>0</x:v>
      </x:c>
      <x:c r="E52" s="18" t="str">
        <x:v>Andrews</x:v>
      </x:c>
      <x:c r="F52" s="2"/>
      <x:c r="G52" s="2"/>
      <x:c r="H52" s="2"/>
      <x:c r="I52" s="2"/>
      <x:c r="J52" s="2"/>
      <x:c r="K52" s="2"/>
      <x:c r="L52" s="2"/>
      <x:c r="M52" s="2"/>
      <x:c r="N52" s="2"/>
      <x:c r="O52" s="2"/>
      <x:c r="P52" s="2"/>
      <x:c r="Q52" s="2"/>
    </x:row>
    <x:row r="53" ht="33" customHeight="1">
      <x:c r="A53" s="18" t="str">
        <x:v>BAKER OPERATING, INC.</x:v>
      </x:c>
      <x:c r="B53" s="34" t="n">
        <x:v>27</x:v>
      </x:c>
      <x:c r="C53" s="34" t="n">
        <x:v>27</x:v>
      </x:c>
      <x:c r="D53" s="34" t="n">
        <x:v>0</x:v>
      </x:c>
      <x:c r="E53" s="18" t="str">
        <x:v>Andrews; Crane; Pecos</x:v>
      </x:c>
      <x:c r="F53" s="2"/>
      <x:c r="G53" s="2"/>
      <x:c r="H53" s="2"/>
      <x:c r="I53" s="2"/>
      <x:c r="J53" s="2"/>
      <x:c r="K53" s="2"/>
      <x:c r="L53" s="2"/>
      <x:c r="M53" s="2"/>
      <x:c r="N53" s="2"/>
      <x:c r="O53" s="2"/>
      <x:c r="P53" s="2"/>
      <x:c r="Q53" s="2"/>
    </x:row>
    <x:row r="54" ht="33" customHeight="1">
      <x:c r="A54" s="18" t="str">
        <x:v>BAM PERMIAN OPERATING, LLC</x:v>
      </x:c>
      <x:c r="B54" s="34" t="n">
        <x:v>15</x:v>
      </x:c>
      <x:c r="C54" s="34" t="n">
        <x:v>15</x:v>
      </x:c>
      <x:c r="D54" s="34" t="n">
        <x:v>0</x:v>
      </x:c>
      <x:c r="E54" s="18" t="str">
        <x:v>Andrews; Crane</x:v>
      </x:c>
      <x:c r="F54" s="2"/>
      <x:c r="G54" s="2"/>
      <x:c r="H54" s="2"/>
      <x:c r="I54" s="2"/>
      <x:c r="J54" s="2"/>
      <x:c r="K54" s="2"/>
      <x:c r="L54" s="2"/>
      <x:c r="M54" s="2"/>
      <x:c r="N54" s="2"/>
      <x:c r="O54" s="2"/>
      <x:c r="P54" s="2"/>
      <x:c r="Q54" s="2"/>
    </x:row>
    <x:row r="55" ht="33" customHeight="1">
      <x:c r="A55" s="18" t="str">
        <x:v>BASA RESOURCES, INC.</x:v>
      </x:c>
      <x:c r="B55" s="34" t="n">
        <x:v>3</x:v>
      </x:c>
      <x:c r="C55" s="34" t="n">
        <x:v>3</x:v>
      </x:c>
      <x:c r="D55" s="34" t="n">
        <x:v>0</x:v>
      </x:c>
      <x:c r="E55" s="18" t="str">
        <x:v>Reagan</x:v>
      </x:c>
      <x:c r="F55" s="2"/>
      <x:c r="G55" s="2"/>
      <x:c r="H55" s="2"/>
      <x:c r="I55" s="2"/>
      <x:c r="J55" s="2"/>
      <x:c r="K55" s="2"/>
      <x:c r="L55" s="2"/>
      <x:c r="M55" s="2"/>
      <x:c r="N55" s="2"/>
      <x:c r="O55" s="2"/>
      <x:c r="P55" s="2"/>
      <x:c r="Q55" s="2"/>
    </x:row>
    <x:row r="56" ht="33" customHeight="1">
      <x:c r="A56" s="18" t="str">
        <x:v>BASIN OIL &amp; GAS OPERATING, LLC</x:v>
      </x:c>
      <x:c r="B56" s="34" t="n">
        <x:v>11</x:v>
      </x:c>
      <x:c r="C56" s="34" t="n">
        <x:v>12</x:v>
      </x:c>
      <x:c r="D56" s="34" t="n">
        <x:v>0</x:v>
      </x:c>
      <x:c r="E56" s="18" t="str">
        <x:v>Pecos; Winkler</x:v>
      </x:c>
      <x:c r="F56" s="2"/>
      <x:c r="G56" s="2"/>
      <x:c r="H56" s="2"/>
      <x:c r="I56" s="2"/>
      <x:c r="J56" s="2"/>
      <x:c r="K56" s="2"/>
      <x:c r="L56" s="2"/>
      <x:c r="M56" s="2"/>
      <x:c r="N56" s="2"/>
      <x:c r="O56" s="2"/>
      <x:c r="P56" s="2"/>
      <x:c r="Q56" s="2"/>
    </x:row>
    <x:row r="57" ht="33" customHeight="1">
      <x:c r="A57" s="18" t="str">
        <x:v>BAYLOR OPERATING, LLC</x:v>
      </x:c>
      <x:c r="B57" s="34" t="n">
        <x:v>1</x:v>
      </x:c>
      <x:c r="C57" s="34" t="n">
        <x:v>1</x:v>
      </x:c>
      <x:c r="D57" s="34" t="n">
        <x:v>0</x:v>
      </x:c>
      <x:c r="E57" s="18" t="str">
        <x:v>Schleicher</x:v>
      </x:c>
      <x:c r="F57" s="2"/>
      <x:c r="G57" s="2"/>
      <x:c r="H57" s="2"/>
      <x:c r="I57" s="2"/>
      <x:c r="J57" s="2"/>
      <x:c r="K57" s="2"/>
      <x:c r="L57" s="2"/>
      <x:c r="M57" s="2"/>
      <x:c r="N57" s="2"/>
      <x:c r="O57" s="2"/>
      <x:c r="P57" s="2"/>
      <x:c r="Q57" s="2"/>
    </x:row>
    <x:row r="58" ht="33" customHeight="1">
      <x:c r="A58" s="18" t="str">
        <x:v>BCE-MACH III LLC</x:v>
      </x:c>
      <x:c r="B58" s="34" t="n">
        <x:v>193</x:v>
      </x:c>
      <x:c r="C58" s="34" t="n">
        <x:v>193</x:v>
      </x:c>
      <x:c r="D58" s="34" t="n">
        <x:v>0</x:v>
      </x:c>
      <x:c r="E58" s="18" t="str">
        <x:v>Andrews; Ector</x:v>
      </x:c>
      <x:c r="F58" s="2"/>
      <x:c r="G58" s="2"/>
      <x:c r="H58" s="2"/>
      <x:c r="I58" s="2"/>
      <x:c r="J58" s="2"/>
      <x:c r="K58" s="2"/>
      <x:c r="L58" s="2"/>
      <x:c r="M58" s="2"/>
      <x:c r="N58" s="2"/>
      <x:c r="O58" s="2"/>
      <x:c r="P58" s="2"/>
      <x:c r="Q58" s="2"/>
    </x:row>
    <x:row r="59" ht="33" customHeight="1">
      <x:c r="A59" s="18" t="str">
        <x:v>BCP RESOURCES, LLC</x:v>
      </x:c>
      <x:c r="B59" s="34" t="n">
        <x:v>38</x:v>
      </x:c>
      <x:c r="C59" s="34" t="n">
        <x:v>38</x:v>
      </x:c>
      <x:c r="D59" s="34" t="n">
        <x:v>0</x:v>
      </x:c>
      <x:c r="E59" s="18" t="str">
        <x:v>Andrews; Reagan; Upton</x:v>
      </x:c>
      <x:c r="F59" s="2"/>
      <x:c r="G59" s="2"/>
      <x:c r="H59" s="2"/>
      <x:c r="I59" s="2"/>
      <x:c r="J59" s="2"/>
      <x:c r="K59" s="2"/>
      <x:c r="L59" s="2"/>
      <x:c r="M59" s="2"/>
      <x:c r="N59" s="2"/>
      <x:c r="O59" s="2"/>
      <x:c r="P59" s="2"/>
      <x:c r="Q59" s="2"/>
    </x:row>
    <x:row r="60" ht="33" customHeight="1">
      <x:c r="A60" s="18" t="str">
        <x:v>BJG OPERATING COMPANY</x:v>
      </x:c>
      <x:c r="B60" s="34" t="n">
        <x:v>34</x:v>
      </x:c>
      <x:c r="C60" s="34" t="n">
        <x:v>34</x:v>
      </x:c>
      <x:c r="D60" s="34" t="n">
        <x:v>0</x:v>
      </x:c>
      <x:c r="E60" s="18" t="str">
        <x:v>Pecos</x:v>
      </x:c>
      <x:c r="F60" s="2"/>
      <x:c r="G60" s="2"/>
      <x:c r="H60" s="2"/>
      <x:c r="I60" s="2"/>
      <x:c r="J60" s="2"/>
      <x:c r="K60" s="2"/>
      <x:c r="L60" s="2"/>
      <x:c r="M60" s="2"/>
      <x:c r="N60" s="2"/>
      <x:c r="O60" s="2"/>
      <x:c r="P60" s="2"/>
      <x:c r="Q60" s="2"/>
    </x:row>
    <x:row r="61" ht="33" customHeight="1">
      <x:c r="A61" s="18" t="str">
        <x:v>BLACK SWAN OPCO, LLC</x:v>
      </x:c>
      <x:c r="B61" s="34" t="n">
        <x:v>11</x:v>
      </x:c>
      <x:c r="C61" s="34" t="n">
        <x:v>11</x:v>
      </x:c>
      <x:c r="D61" s="34" t="n">
        <x:v>0</x:v>
      </x:c>
      <x:c r="E61" s="18" t="str">
        <x:v>Reagan</x:v>
      </x:c>
      <x:c r="F61" s="2"/>
      <x:c r="G61" s="2"/>
      <x:c r="H61" s="2"/>
      <x:c r="I61" s="2"/>
      <x:c r="J61" s="2"/>
      <x:c r="K61" s="2"/>
      <x:c r="L61" s="2"/>
      <x:c r="M61" s="2"/>
      <x:c r="N61" s="2"/>
      <x:c r="O61" s="2"/>
      <x:c r="P61" s="2"/>
      <x:c r="Q61" s="2"/>
    </x:row>
    <x:row r="62" ht="33" customHeight="1">
      <x:c r="A62" s="18" t="str">
        <x:v>BLACKSTONE ENERGY SERVICES LLC</x:v>
      </x:c>
      <x:c r="B62" s="34" t="n">
        <x:v>6</x:v>
      </x:c>
      <x:c r="C62" s="34" t="n">
        <x:v>6</x:v>
      </x:c>
      <x:c r="D62" s="34" t="n">
        <x:v>0</x:v>
      </x:c>
      <x:c r="E62" s="18" t="str">
        <x:v>Crockett; Schleicher</x:v>
      </x:c>
      <x:c r="F62" s="2"/>
      <x:c r="G62" s="2"/>
      <x:c r="H62" s="2"/>
      <x:c r="I62" s="2"/>
      <x:c r="J62" s="2"/>
      <x:c r="K62" s="2"/>
      <x:c r="L62" s="2"/>
      <x:c r="M62" s="2"/>
      <x:c r="N62" s="2"/>
      <x:c r="O62" s="2"/>
      <x:c r="P62" s="2"/>
      <x:c r="Q62" s="2"/>
    </x:row>
    <x:row r="63" ht="33" customHeight="1">
      <x:c r="A63" s="18" t="str">
        <x:v>BLOCK T PETROLEUM, INC.</x:v>
      </x:c>
      <x:c r="B63" s="34" t="n">
        <x:v>3</x:v>
      </x:c>
      <x:c r="C63" s="34" t="n">
        <x:v>3</x:v>
      </x:c>
      <x:c r="D63" s="34" t="n">
        <x:v>0</x:v>
      </x:c>
      <x:c r="E63" s="18" t="str">
        <x:v>Andrews</x:v>
      </x:c>
      <x:c r="F63" s="2"/>
      <x:c r="G63" s="2"/>
      <x:c r="H63" s="2"/>
      <x:c r="I63" s="2"/>
      <x:c r="J63" s="2"/>
      <x:c r="K63" s="2"/>
      <x:c r="L63" s="2"/>
      <x:c r="M63" s="2"/>
      <x:c r="N63" s="2"/>
      <x:c r="O63" s="2"/>
      <x:c r="P63" s="2"/>
      <x:c r="Q63" s="2"/>
    </x:row>
    <x:row r="64" ht="33" customHeight="1">
      <x:c r="A64" s="18" t="str">
        <x:v>BOAZ ENERGY II OPERATING, LLC</x:v>
      </x:c>
      <x:c r="B64" s="34" t="n">
        <x:v>4</x:v>
      </x:c>
      <x:c r="C64" s="34" t="n">
        <x:v>4</x:v>
      </x:c>
      <x:c r="D64" s="34" t="n">
        <x:v>1</x:v>
      </x:c>
      <x:c r="E64" s="18" t="str">
        <x:v>Crane</x:v>
      </x:c>
      <x:c r="F64" s="2"/>
      <x:c r="G64" s="2"/>
      <x:c r="H64" s="2"/>
      <x:c r="I64" s="2"/>
      <x:c r="J64" s="2"/>
      <x:c r="K64" s="2"/>
      <x:c r="L64" s="2"/>
      <x:c r="M64" s="2"/>
      <x:c r="N64" s="2"/>
      <x:c r="O64" s="2"/>
      <x:c r="P64" s="2"/>
      <x:c r="Q64" s="2"/>
    </x:row>
    <x:row r="65" ht="33" customHeight="1">
      <x:c r="A65" s="18" t="str">
        <x:v>BRADY, W. PRODUCTION, INC.</x:v>
      </x:c>
      <x:c r="B65" s="34" t="n">
        <x:v>3</x:v>
      </x:c>
      <x:c r="C65" s="34" t="n">
        <x:v>3</x:v>
      </x:c>
      <x:c r="D65" s="34" t="n">
        <x:v>0</x:v>
      </x:c>
      <x:c r="E65" s="18" t="str">
        <x:v>Andrews</x:v>
      </x:c>
      <x:c r="F65" s="2"/>
      <x:c r="G65" s="2"/>
      <x:c r="H65" s="2"/>
      <x:c r="I65" s="2"/>
      <x:c r="J65" s="2"/>
      <x:c r="K65" s="2"/>
      <x:c r="L65" s="2"/>
      <x:c r="M65" s="2"/>
      <x:c r="N65" s="2"/>
      <x:c r="O65" s="2"/>
      <x:c r="P65" s="2"/>
      <x:c r="Q65" s="2"/>
    </x:row>
    <x:row r="66" ht="33" customHeight="1">
      <x:c r="A66" s="18" t="str">
        <x:v>BRIDWELL OIL CO.</x:v>
      </x:c>
      <x:c r="B66" s="34" t="n">
        <x:v>1</x:v>
      </x:c>
      <x:c r="C66" s="34" t="n">
        <x:v>1</x:v>
      </x:c>
      <x:c r="D66" s="34" t="n">
        <x:v>0</x:v>
      </x:c>
      <x:c r="E66" s="18" t="str">
        <x:v>Reagan</x:v>
      </x:c>
      <x:c r="F66" s="2"/>
      <x:c r="G66" s="2"/>
      <x:c r="H66" s="2"/>
      <x:c r="I66" s="2"/>
      <x:c r="J66" s="2"/>
      <x:c r="K66" s="2"/>
      <x:c r="L66" s="2"/>
      <x:c r="M66" s="2"/>
      <x:c r="N66" s="2"/>
      <x:c r="O66" s="2"/>
      <x:c r="P66" s="2"/>
      <x:c r="Q66" s="2"/>
    </x:row>
    <x:row r="67" ht="33" customHeight="1">
      <x:c r="A67" s="18" t="str">
        <x:v>BTA OIL PRODUCERS, LLC</x:v>
      </x:c>
      <x:c r="B67" s="34" t="n">
        <x:v>21</x:v>
      </x:c>
      <x:c r="C67" s="34" t="n">
        <x:v>21</x:v>
      </x:c>
      <x:c r="D67" s="34" t="n">
        <x:v>0</x:v>
      </x:c>
      <x:c r="E67" s="18" t="str">
        <x:v>Andrews; Crane; Ward</x:v>
      </x:c>
      <x:c r="F67" s="2"/>
      <x:c r="G67" s="2"/>
      <x:c r="H67" s="2"/>
      <x:c r="I67" s="2"/>
      <x:c r="J67" s="2"/>
      <x:c r="K67" s="2"/>
      <x:c r="L67" s="2"/>
      <x:c r="M67" s="2"/>
      <x:c r="N67" s="2"/>
      <x:c r="O67" s="2"/>
      <x:c r="P67" s="2"/>
      <x:c r="Q67" s="2"/>
    </x:row>
    <x:row r="68" ht="33" customHeight="1">
      <x:c r="A68" s="18" t="str">
        <x:v>BULL RING ENERGY, LLC</x:v>
      </x:c>
      <x:c r="B68" s="34" t="n">
        <x:v>471</x:v>
      </x:c>
      <x:c r="C68" s="34" t="n">
        <x:v>471</x:v>
      </x:c>
      <x:c r="D68" s="34" t="n">
        <x:v>0</x:v>
      </x:c>
      <x:c r="E68" s="18" t="str">
        <x:v>Crockett; Reagan</x:v>
      </x:c>
      <x:c r="F68" s="2"/>
      <x:c r="G68" s="2"/>
      <x:c r="H68" s="2"/>
      <x:c r="I68" s="2"/>
      <x:c r="J68" s="2"/>
      <x:c r="K68" s="2"/>
      <x:c r="L68" s="2"/>
      <x:c r="M68" s="2"/>
      <x:c r="N68" s="2"/>
      <x:c r="O68" s="2"/>
      <x:c r="P68" s="2"/>
      <x:c r="Q68" s="2"/>
    </x:row>
    <x:row r="69" ht="33" customHeight="1">
      <x:c r="A69" s="18" t="str">
        <x:v>BURGUNDY OIL &amp; GAS, INC.</x:v>
      </x:c>
      <x:c r="B69" s="34" t="n">
        <x:v>4</x:v>
      </x:c>
      <x:c r="C69" s="34" t="n">
        <x:v>4</x:v>
      </x:c>
      <x:c r="D69" s="34" t="n">
        <x:v>0</x:v>
      </x:c>
      <x:c r="E69" s="18" t="str">
        <x:v>Andrews</x:v>
      </x:c>
      <x:c r="F69" s="2"/>
      <x:c r="G69" s="2"/>
      <x:c r="H69" s="2"/>
      <x:c r="I69" s="2"/>
      <x:c r="J69" s="2"/>
      <x:c r="K69" s="2"/>
      <x:c r="L69" s="2"/>
      <x:c r="M69" s="2"/>
      <x:c r="N69" s="2"/>
      <x:c r="O69" s="2"/>
      <x:c r="P69" s="2"/>
      <x:c r="Q69" s="2"/>
    </x:row>
    <x:row r="70" ht="33" customHeight="1">
      <x:c r="A70" s="18" t="str">
        <x:v>BURK ROYALTY CO., LTD.</x:v>
      </x:c>
      <x:c r="B70" s="34" t="n">
        <x:v>15</x:v>
      </x:c>
      <x:c r="C70" s="34" t="n">
        <x:v>15</x:v>
      </x:c>
      <x:c r="D70" s="34" t="n">
        <x:v>0</x:v>
      </x:c>
      <x:c r="E70" s="18" t="str">
        <x:v>Andrews</x:v>
      </x:c>
      <x:c r="F70" s="2"/>
      <x:c r="G70" s="2"/>
      <x:c r="H70" s="2"/>
      <x:c r="I70" s="2"/>
      <x:c r="J70" s="2"/>
      <x:c r="K70" s="2"/>
      <x:c r="L70" s="2"/>
      <x:c r="M70" s="2"/>
      <x:c r="N70" s="2"/>
      <x:c r="O70" s="2"/>
      <x:c r="P70" s="2"/>
      <x:c r="Q70" s="2"/>
    </x:row>
    <x:row r="71" ht="33" customHeight="1">
      <x:c r="A71" s="18" t="str">
        <x:v>BURLESON PETROLEUM, INC.</x:v>
      </x:c>
      <x:c r="B71" s="34" t="n">
        <x:v>16</x:v>
      </x:c>
      <x:c r="C71" s="34" t="n">
        <x:v>16</x:v>
      </x:c>
      <x:c r="D71" s="34" t="n">
        <x:v>0</x:v>
      </x:c>
      <x:c r="E71" s="18" t="str">
        <x:v>Andrews</x:v>
      </x:c>
      <x:c r="F71" s="2"/>
      <x:c r="G71" s="2"/>
      <x:c r="H71" s="2"/>
      <x:c r="I71" s="2"/>
      <x:c r="J71" s="2"/>
      <x:c r="K71" s="2"/>
      <x:c r="L71" s="2"/>
      <x:c r="M71" s="2"/>
      <x:c r="N71" s="2"/>
      <x:c r="O71" s="2"/>
      <x:c r="P71" s="2"/>
      <x:c r="Q71" s="2"/>
    </x:row>
    <x:row r="72" ht="33" customHeight="1">
      <x:c r="A72" s="18" t="str">
        <x:v>BUSTAMANTE OIL COMPANY</x:v>
      </x:c>
      <x:c r="B72" s="34" t="n">
        <x:v>9</x:v>
      </x:c>
      <x:c r="C72" s="34" t="n">
        <x:v>9</x:v>
      </x:c>
      <x:c r="D72" s="34" t="n">
        <x:v>0</x:v>
      </x:c>
      <x:c r="E72" s="18" t="str">
        <x:v>Schleicher</x:v>
      </x:c>
      <x:c r="F72" s="2"/>
      <x:c r="G72" s="2"/>
      <x:c r="H72" s="2"/>
      <x:c r="I72" s="2"/>
      <x:c r="J72" s="2"/>
      <x:c r="K72" s="2"/>
      <x:c r="L72" s="2"/>
      <x:c r="M72" s="2"/>
      <x:c r="N72" s="2"/>
      <x:c r="O72" s="2"/>
      <x:c r="P72" s="2"/>
      <x:c r="Q72" s="2"/>
    </x:row>
    <x:row r="73" ht="33" customHeight="1">
      <x:c r="A73" s="18" t="str">
        <x:v>BUSTAMANTE RESOURCES, LLC</x:v>
      </x:c>
      <x:c r="B73" s="34" t="n">
        <x:v>4</x:v>
      </x:c>
      <x:c r="C73" s="34" t="n">
        <x:v>4</x:v>
      </x:c>
      <x:c r="D73" s="34" t="n">
        <x:v>0</x:v>
      </x:c>
      <x:c r="E73" s="18" t="str">
        <x:v>Reagan; Schleicher</x:v>
      </x:c>
      <x:c r="F73" s="2"/>
      <x:c r="G73" s="2"/>
      <x:c r="H73" s="2"/>
      <x:c r="I73" s="2"/>
      <x:c r="J73" s="2"/>
      <x:c r="K73" s="2"/>
      <x:c r="L73" s="2"/>
      <x:c r="M73" s="2"/>
      <x:c r="N73" s="2"/>
      <x:c r="O73" s="2"/>
      <x:c r="P73" s="2"/>
      <x:c r="Q73" s="2"/>
    </x:row>
    <x:row r="74" ht="33" customHeight="1">
      <x:c r="A74" s="18" t="str">
        <x:v>BVX OPERATING, INC.</x:v>
      </x:c>
      <x:c r="B74" s="34" t="n">
        <x:v>3</x:v>
      </x:c>
      <x:c r="C74" s="34" t="n">
        <x:v>3</x:v>
      </x:c>
      <x:c r="D74" s="34" t="n">
        <x:v>0</x:v>
      </x:c>
      <x:c r="E74" s="18" t="str">
        <x:v>Schleicher</x:v>
      </x:c>
      <x:c r="F74" s="2"/>
      <x:c r="G74" s="2"/>
      <x:c r="H74" s="2"/>
      <x:c r="I74" s="2"/>
      <x:c r="J74" s="2"/>
      <x:c r="K74" s="2"/>
      <x:c r="L74" s="2"/>
      <x:c r="M74" s="2"/>
      <x:c r="N74" s="2"/>
      <x:c r="O74" s="2"/>
      <x:c r="P74" s="2"/>
      <x:c r="Q74" s="2"/>
    </x:row>
    <x:row r="75" ht="33" customHeight="1">
      <x:c r="A75" s="18" t="str">
        <x:v>CARDWELL OIL CORPORATION</x:v>
      </x:c>
      <x:c r="B75" s="34" t="n">
        <x:v>2</x:v>
      </x:c>
      <x:c r="C75" s="34" t="n">
        <x:v>2</x:v>
      </x:c>
      <x:c r="D75" s="34" t="n">
        <x:v>0</x:v>
      </x:c>
      <x:c r="E75" s="18" t="str">
        <x:v>Crane</x:v>
      </x:c>
      <x:c r="F75" s="2"/>
      <x:c r="G75" s="2"/>
      <x:c r="H75" s="2"/>
      <x:c r="I75" s="2"/>
      <x:c r="J75" s="2"/>
      <x:c r="K75" s="2"/>
      <x:c r="L75" s="2"/>
      <x:c r="M75" s="2"/>
      <x:c r="N75" s="2"/>
      <x:c r="O75" s="2"/>
      <x:c r="P75" s="2"/>
      <x:c r="Q75" s="2"/>
    </x:row>
    <x:row r="76" ht="33" customHeight="1">
      <x:c r="A76" s="18" t="str">
        <x:v>CARRUTH OIL &amp; GAS, LLC</x:v>
      </x:c>
      <x:c r="B76" s="34" t="n">
        <x:v>6</x:v>
      </x:c>
      <x:c r="C76" s="34" t="n">
        <x:v>6</x:v>
      </x:c>
      <x:c r="D76" s="34" t="n">
        <x:v>0</x:v>
      </x:c>
      <x:c r="E76" s="18" t="str">
        <x:v>Andrews</x:v>
      </x:c>
      <x:c r="F76" s="2"/>
      <x:c r="G76" s="2"/>
      <x:c r="H76" s="2"/>
      <x:c r="I76" s="2"/>
      <x:c r="J76" s="2"/>
      <x:c r="K76" s="2"/>
      <x:c r="L76" s="2"/>
      <x:c r="M76" s="2"/>
      <x:c r="N76" s="2"/>
      <x:c r="O76" s="2"/>
      <x:c r="P76" s="2"/>
      <x:c r="Q76" s="2"/>
    </x:row>
    <x:row r="77" ht="33" customHeight="1">
      <x:c r="A77" s="18" t="str">
        <x:v>CHANEY OIL COMPANY</x:v>
      </x:c>
      <x:c r="B77" s="34" t="n">
        <x:v>6</x:v>
      </x:c>
      <x:c r="C77" s="34" t="n">
        <x:v>6</x:v>
      </x:c>
      <x:c r="D77" s="34" t="n">
        <x:v>0</x:v>
      </x:c>
      <x:c r="E77" s="18" t="str">
        <x:v>Crane</x:v>
      </x:c>
      <x:c r="F77" s="2"/>
      <x:c r="G77" s="2"/>
      <x:c r="H77" s="2"/>
      <x:c r="I77" s="2"/>
      <x:c r="J77" s="2"/>
      <x:c r="K77" s="2"/>
      <x:c r="L77" s="2"/>
      <x:c r="M77" s="2"/>
      <x:c r="N77" s="2"/>
      <x:c r="O77" s="2"/>
      <x:c r="P77" s="2"/>
      <x:c r="Q77" s="2"/>
    </x:row>
    <x:row r="78" ht="33" customHeight="1">
      <x:c r="A78" s="18" t="str">
        <x:v>CITATION OIL &amp; GAS CORP.</x:v>
      </x:c>
      <x:c r="B78" s="34" t="n">
        <x:v>157</x:v>
      </x:c>
      <x:c r="C78" s="34" t="n">
        <x:v>157</x:v>
      </x:c>
      <x:c r="D78" s="34" t="n">
        <x:v>0</x:v>
      </x:c>
      <x:c r="E78" s="18" t="str">
        <x:v>Andrews; Crane; Ector</x:v>
      </x:c>
      <x:c r="F78" s="2"/>
      <x:c r="G78" s="2"/>
      <x:c r="H78" s="2"/>
      <x:c r="I78" s="2"/>
      <x:c r="J78" s="2"/>
      <x:c r="K78" s="2"/>
      <x:c r="L78" s="2"/>
      <x:c r="M78" s="2"/>
      <x:c r="N78" s="2"/>
      <x:c r="O78" s="2"/>
      <x:c r="P78" s="2"/>
      <x:c r="Q78" s="2"/>
    </x:row>
    <x:row r="79" ht="33" customHeight="1">
      <x:c r="A79" s="18" t="str">
        <x:v>CIVITAS PERMIAN OPERATING, LLC</x:v>
      </x:c>
      <x:c r="B79" s="34" t="n">
        <x:v>179</x:v>
      </x:c>
      <x:c r="C79" s="34" t="n">
        <x:v>179</x:v>
      </x:c>
      <x:c r="D79" s="34" t="n">
        <x:v>0</x:v>
      </x:c>
      <x:c r="E79" s="18" t="str">
        <x:v>Reagan; Upton</x:v>
      </x:c>
      <x:c r="F79" s="2"/>
      <x:c r="G79" s="2"/>
      <x:c r="H79" s="2"/>
      <x:c r="I79" s="2"/>
      <x:c r="J79" s="2"/>
      <x:c r="K79" s="2"/>
      <x:c r="L79" s="2"/>
      <x:c r="M79" s="2"/>
      <x:c r="N79" s="2"/>
      <x:c r="O79" s="2"/>
      <x:c r="P79" s="2"/>
      <x:c r="Q79" s="2"/>
    </x:row>
    <x:row r="80" ht="33" customHeight="1">
      <x:c r="A80" s="18" t="str">
        <x:v>COG OPERATING LLC</x:v>
      </x:c>
      <x:c r="B80" s="34" t="n">
        <x:v>27</x:v>
      </x:c>
      <x:c r="C80" s="34" t="n">
        <x:v>27</x:v>
      </x:c>
      <x:c r="D80" s="34" t="n">
        <x:v>0</x:v>
      </x:c>
      <x:c r="E80" s="18" t="str">
        <x:v>Andrews</x:v>
      </x:c>
      <x:c r="F80" s="2"/>
      <x:c r="G80" s="2"/>
      <x:c r="H80" s="2"/>
      <x:c r="I80" s="2"/>
      <x:c r="J80" s="2"/>
      <x:c r="K80" s="2"/>
      <x:c r="L80" s="2"/>
      <x:c r="M80" s="2"/>
      <x:c r="N80" s="2"/>
      <x:c r="O80" s="2"/>
      <x:c r="P80" s="2"/>
      <x:c r="Q80" s="2"/>
    </x:row>
    <x:row r="81" ht="33" customHeight="1">
      <x:c r="A81" s="18" t="str">
        <x:v>COMAL OPERATING LLC</x:v>
      </x:c>
      <x:c r="B81" s="34" t="n">
        <x:v>1</x:v>
      </x:c>
      <x:c r="C81" s="34" t="n">
        <x:v>1</x:v>
      </x:c>
      <x:c r="D81" s="34" t="n">
        <x:v>0</x:v>
      </x:c>
      <x:c r="E81" s="18" t="str">
        <x:v>Andrews</x:v>
      </x:c>
      <x:c r="F81" s="2"/>
      <x:c r="G81" s="2"/>
      <x:c r="H81" s="2"/>
      <x:c r="I81" s="2"/>
      <x:c r="J81" s="2"/>
      <x:c r="K81" s="2"/>
      <x:c r="L81" s="2"/>
      <x:c r="M81" s="2"/>
      <x:c r="N81" s="2"/>
      <x:c r="O81" s="2"/>
      <x:c r="P81" s="2"/>
      <x:c r="Q81" s="2"/>
    </x:row>
    <x:row r="82" ht="33" customHeight="1">
      <x:c r="A82" s="18" t="str">
        <x:v>CONOCOPHILLIPS COMPANY</x:v>
      </x:c>
      <x:c r="B82" s="34" t="n">
        <x:v>4</x:v>
      </x:c>
      <x:c r="C82" s="34" t="n">
        <x:v>4</x:v>
      </x:c>
      <x:c r="D82" s="34" t="n">
        <x:v>0</x:v>
      </x:c>
      <x:c r="E82" s="18" t="str">
        <x:v>Andrews</x:v>
      </x:c>
      <x:c r="F82" s="2"/>
      <x:c r="G82" s="2"/>
      <x:c r="H82" s="2"/>
      <x:c r="I82" s="2"/>
      <x:c r="J82" s="2"/>
      <x:c r="K82" s="2"/>
      <x:c r="L82" s="2"/>
      <x:c r="M82" s="2"/>
      <x:c r="N82" s="2"/>
      <x:c r="O82" s="2"/>
      <x:c r="P82" s="2"/>
      <x:c r="Q82" s="2"/>
    </x:row>
    <x:row r="83" ht="33" customHeight="1">
      <x:c r="A83" s="18" t="str">
        <x:v>CONTANGO RESOURCES, LLC</x:v>
      </x:c>
      <x:c r="B83" s="34" t="n">
        <x:v>449</x:v>
      </x:c>
      <x:c r="C83" s="34" t="n">
        <x:v>450</x:v>
      </x:c>
      <x:c r="D83" s="34" t="n">
        <x:v>0</x:v>
      </x:c>
      <x:c r="E83" s="18" t="str">
        <x:v>Andrews</x:v>
      </x:c>
      <x:c r="F83" s="2"/>
      <x:c r="G83" s="2"/>
      <x:c r="H83" s="2"/>
      <x:c r="I83" s="2"/>
      <x:c r="J83" s="2"/>
      <x:c r="K83" s="2"/>
      <x:c r="L83" s="2"/>
      <x:c r="M83" s="2"/>
      <x:c r="N83" s="2"/>
      <x:c r="O83" s="2"/>
      <x:c r="P83" s="2"/>
      <x:c r="Q83" s="2"/>
    </x:row>
    <x:row r="84" ht="33" customHeight="1">
      <x:c r="A84" s="18" t="str">
        <x:v>CONTINENTAL RESOURCES, INC</x:v>
      </x:c>
      <x:c r="B84" s="34" t="n">
        <x:v>80</x:v>
      </x:c>
      <x:c r="C84" s="34" t="n">
        <x:v>80</x:v>
      </x:c>
      <x:c r="D84" s="34" t="n">
        <x:v>0</x:v>
      </x:c>
      <x:c r="E84" s="18" t="str">
        <x:v>Ward; Winkler</x:v>
      </x:c>
      <x:c r="F84" s="2"/>
      <x:c r="G84" s="2"/>
      <x:c r="H84" s="2"/>
      <x:c r="I84" s="2"/>
      <x:c r="J84" s="2"/>
      <x:c r="K84" s="2"/>
      <x:c r="L84" s="2"/>
      <x:c r="M84" s="2"/>
      <x:c r="N84" s="2"/>
      <x:c r="O84" s="2"/>
      <x:c r="P84" s="2"/>
      <x:c r="Q84" s="2"/>
    </x:row>
    <x:row r="85" ht="33" customHeight="1">
      <x:c r="A85" s="18" t="str">
        <x:v>CRESCENT ENERGY OPERATING, LLC</x:v>
      </x:c>
      <x:c r="B85" s="34" t="n">
        <x:v>94</x:v>
      </x:c>
      <x:c r="C85" s="34" t="n">
        <x:v>94</x:v>
      </x:c>
      <x:c r="D85" s="34" t="n">
        <x:v>0</x:v>
      </x:c>
      <x:c r="E85" s="18" t="str">
        <x:v>Ward; Winkler</x:v>
      </x:c>
      <x:c r="F85" s="2"/>
      <x:c r="G85" s="2"/>
      <x:c r="H85" s="2"/>
      <x:c r="I85" s="2"/>
      <x:c r="J85" s="2"/>
      <x:c r="K85" s="2"/>
      <x:c r="L85" s="2"/>
      <x:c r="M85" s="2"/>
      <x:c r="N85" s="2"/>
      <x:c r="O85" s="2"/>
      <x:c r="P85" s="2"/>
      <x:c r="Q85" s="2"/>
    </x:row>
    <x:row r="86" ht="33" customHeight="1">
      <x:c r="A86" s="18" t="str">
        <x:v>CROSSTEX SERVICES, L.L.C.</x:v>
      </x:c>
      <x:c r="B86" s="34" t="n">
        <x:v>1</x:v>
      </x:c>
      <x:c r="C86" s="34" t="n">
        <x:v>1</x:v>
      </x:c>
      <x:c r="D86" s="34" t="n">
        <x:v>0</x:v>
      </x:c>
      <x:c r="E86" s="18" t="str">
        <x:v>Martin</x:v>
      </x:c>
      <x:c r="F86" s="2"/>
      <x:c r="G86" s="2"/>
      <x:c r="H86" s="2"/>
      <x:c r="I86" s="2"/>
      <x:c r="J86" s="2"/>
      <x:c r="K86" s="2"/>
      <x:c r="L86" s="2"/>
      <x:c r="M86" s="2"/>
      <x:c r="N86" s="2"/>
      <x:c r="O86" s="2"/>
      <x:c r="P86" s="2"/>
      <x:c r="Q86" s="2"/>
    </x:row>
    <x:row r="87" ht="33" customHeight="1">
      <x:c r="A87" s="18" t="str">
        <x:v>DARCO OPERATORS</x:v>
      </x:c>
      <x:c r="B87" s="34" t="n">
        <x:v>1</x:v>
      </x:c>
      <x:c r="C87" s="34" t="n">
        <x:v>1</x:v>
      </x:c>
      <x:c r="D87" s="34" t="n">
        <x:v>0</x:v>
      </x:c>
      <x:c r="E87" s="18" t="str">
        <x:v>Reagan</x:v>
      </x:c>
      <x:c r="F87" s="2"/>
      <x:c r="G87" s="2"/>
      <x:c r="H87" s="2"/>
      <x:c r="I87" s="2"/>
      <x:c r="J87" s="2"/>
      <x:c r="K87" s="2"/>
      <x:c r="L87" s="2"/>
      <x:c r="M87" s="2"/>
      <x:c r="N87" s="2"/>
      <x:c r="O87" s="2"/>
      <x:c r="P87" s="2"/>
      <x:c r="Q87" s="2"/>
    </x:row>
    <x:row r="88" ht="33" customHeight="1">
      <x:c r="A88" s="18" t="str">
        <x:v>DE CENTRAL OPERATING, LLC</x:v>
      </x:c>
      <x:c r="B88" s="34" t="n">
        <x:v>15</x:v>
      </x:c>
      <x:c r="C88" s="34" t="n">
        <x:v>15</x:v>
      </x:c>
      <x:c r="D88" s="34" t="n">
        <x:v>0</x:v>
      </x:c>
      <x:c r="E88" s="18" t="str">
        <x:v>Reagan</x:v>
      </x:c>
      <x:c r="F88" s="2"/>
      <x:c r="G88" s="2"/>
      <x:c r="H88" s="2"/>
      <x:c r="I88" s="2"/>
      <x:c r="J88" s="2"/>
      <x:c r="K88" s="2"/>
      <x:c r="L88" s="2"/>
      <x:c r="M88" s="2"/>
      <x:c r="N88" s="2"/>
      <x:c r="O88" s="2"/>
      <x:c r="P88" s="2"/>
      <x:c r="Q88" s="2"/>
    </x:row>
    <x:row r="89" ht="33" customHeight="1">
      <x:c r="A89" s="18" t="str">
        <x:v>DE IV OPERATING, LLC</x:v>
      </x:c>
      <x:c r="B89" s="34" t="n">
        <x:v>18</x:v>
      </x:c>
      <x:c r="C89" s="34" t="n">
        <x:v>18</x:v>
      </x:c>
      <x:c r="D89" s="34" t="n">
        <x:v>0</x:v>
      </x:c>
      <x:c r="E89" s="18" t="str">
        <x:v>Reagan</x:v>
      </x:c>
      <x:c r="F89" s="2"/>
      <x:c r="G89" s="2"/>
      <x:c r="H89" s="2"/>
      <x:c r="I89" s="2"/>
      <x:c r="J89" s="2"/>
      <x:c r="K89" s="2"/>
      <x:c r="L89" s="2"/>
      <x:c r="M89" s="2"/>
      <x:c r="N89" s="2"/>
      <x:c r="O89" s="2"/>
      <x:c r="P89" s="2"/>
      <x:c r="Q89" s="2"/>
    </x:row>
    <x:row r="90" ht="33" customHeight="1">
      <x:c r="A90" s="18" t="str">
        <x:v>DIAMOND G PRODUCTION</x:v>
      </x:c>
      <x:c r="B90" s="34" t="n">
        <x:v>1</x:v>
      </x:c>
      <x:c r="C90" s="34" t="n">
        <x:v>1</x:v>
      </x:c>
      <x:c r="D90" s="34" t="n">
        <x:v>0</x:v>
      </x:c>
      <x:c r="E90" s="18" t="str">
        <x:v>Pecos</x:v>
      </x:c>
      <x:c r="F90" s="2"/>
      <x:c r="G90" s="2"/>
      <x:c r="H90" s="2"/>
      <x:c r="I90" s="2"/>
      <x:c r="J90" s="2"/>
      <x:c r="K90" s="2"/>
      <x:c r="L90" s="2"/>
      <x:c r="M90" s="2"/>
      <x:c r="N90" s="2"/>
      <x:c r="O90" s="2"/>
      <x:c r="P90" s="2"/>
      <x:c r="Q90" s="2"/>
    </x:row>
    <x:row r="91" ht="33" customHeight="1">
      <x:c r="A91" s="18" t="str">
        <x:v>DIAMONDBACK E&amp;P LLC</x:v>
      </x:c>
      <x:c r="B91" s="34" t="n">
        <x:v>637</x:v>
      </x:c>
      <x:c r="C91" s="34" t="n">
        <x:v>637</x:v>
      </x:c>
      <x:c r="D91" s="34" t="n">
        <x:v>0</x:v>
      </x:c>
      <x:c r="E91" s="18" t="str">
        <x:v>Andrews; Crane; Dawson; Gaines; Irion; Martin; Reagan; Upton; Ward</x:v>
      </x:c>
      <x:c r="F91" s="2"/>
      <x:c r="G91" s="2"/>
      <x:c r="H91" s="2"/>
      <x:c r="I91" s="2"/>
      <x:c r="J91" s="2"/>
      <x:c r="K91" s="2"/>
      <x:c r="L91" s="2"/>
      <x:c r="M91" s="2"/>
      <x:c r="N91" s="2"/>
      <x:c r="O91" s="2"/>
      <x:c r="P91" s="2"/>
      <x:c r="Q91" s="2"/>
    </x:row>
    <x:row r="92" ht="33" customHeight="1">
      <x:c r="A92" s="18" t="str">
        <x:v>DISCOVERY OPERATING, INC.</x:v>
      </x:c>
      <x:c r="B92" s="34" t="n">
        <x:v>42</x:v>
      </x:c>
      <x:c r="C92" s="34" t="n">
        <x:v>42</x:v>
      </x:c>
      <x:c r="D92" s="34" t="n">
        <x:v>0</x:v>
      </x:c>
      <x:c r="E92" s="18" t="str">
        <x:v>Andrews; Irion; Schleicher</x:v>
      </x:c>
      <x:c r="F92" s="2"/>
      <x:c r="G92" s="2"/>
      <x:c r="H92" s="2"/>
      <x:c r="I92" s="2"/>
      <x:c r="J92" s="2"/>
      <x:c r="K92" s="2"/>
      <x:c r="L92" s="2"/>
      <x:c r="M92" s="2"/>
      <x:c r="N92" s="2"/>
      <x:c r="O92" s="2"/>
      <x:c r="P92" s="2"/>
      <x:c r="Q92" s="2"/>
    </x:row>
    <x:row r="93" ht="33" customHeight="1">
      <x:c r="A93" s="18" t="str">
        <x:v>EAGLE CAPITAL PARTNERS, LLC</x:v>
      </x:c>
      <x:c r="B93" s="34" t="n">
        <x:v>10</x:v>
      </x:c>
      <x:c r="C93" s="34" t="n">
        <x:v>10</x:v>
      </x:c>
      <x:c r="D93" s="34" t="n">
        <x:v>0</x:v>
      </x:c>
      <x:c r="E93" s="18" t="str">
        <x:v>Reagan</x:v>
      </x:c>
      <x:c r="F93" s="2"/>
      <x:c r="G93" s="2"/>
      <x:c r="H93" s="2"/>
      <x:c r="I93" s="2"/>
      <x:c r="J93" s="2"/>
      <x:c r="K93" s="2"/>
      <x:c r="L93" s="2"/>
      <x:c r="M93" s="2"/>
      <x:c r="N93" s="2"/>
      <x:c r="O93" s="2"/>
      <x:c r="P93" s="2"/>
      <x:c r="Q93" s="2"/>
    </x:row>
    <x:row r="94" ht="33" customHeight="1">
      <x:c r="A94" s="18" t="str">
        <x:v>EARTHSTONE OPERATING, LLC</x:v>
      </x:c>
      <x:c r="B94" s="34" t="n">
        <x:v>1</x:v>
      </x:c>
      <x:c r="C94" s="34" t="n">
        <x:v>1</x:v>
      </x:c>
      <x:c r="D94" s="34" t="n">
        <x:v>0</x:v>
      </x:c>
      <x:c r="E94" s="18" t="str">
        <x:v>Reagan</x:v>
      </x:c>
      <x:c r="F94" s="2"/>
      <x:c r="G94" s="2"/>
      <x:c r="H94" s="2"/>
      <x:c r="I94" s="2"/>
      <x:c r="J94" s="2"/>
      <x:c r="K94" s="2"/>
      <x:c r="L94" s="2"/>
      <x:c r="M94" s="2"/>
      <x:c r="N94" s="2"/>
      <x:c r="O94" s="2"/>
      <x:c r="P94" s="2"/>
      <x:c r="Q94" s="2"/>
    </x:row>
    <x:row r="95" ht="33" customHeight="1">
      <x:c r="A95" s="18" t="str">
        <x:v>EGI, INC.</x:v>
      </x:c>
      <x:c r="B95" s="34" t="n">
        <x:v>6</x:v>
      </x:c>
      <x:c r="C95" s="34" t="n">
        <x:v>6</x:v>
      </x:c>
      <x:c r="D95" s="34" t="n">
        <x:v>0</x:v>
      </x:c>
      <x:c r="E95" s="18" t="str">
        <x:v>Crockett; Reagan</x:v>
      </x:c>
      <x:c r="F95" s="2"/>
      <x:c r="G95" s="2"/>
      <x:c r="H95" s="2"/>
      <x:c r="I95" s="2"/>
      <x:c r="J95" s="2"/>
      <x:c r="K95" s="2"/>
      <x:c r="L95" s="2"/>
      <x:c r="M95" s="2"/>
      <x:c r="N95" s="2"/>
      <x:c r="O95" s="2"/>
      <x:c r="P95" s="2"/>
      <x:c r="Q95" s="2"/>
    </x:row>
    <x:row r="96" ht="33" customHeight="1">
      <x:c r="A96" s="18" t="str">
        <x:v>ELEVATION RESOURCES LLC</x:v>
      </x:c>
      <x:c r="B96" s="34" t="n">
        <x:v>87</x:v>
      </x:c>
      <x:c r="C96" s="34" t="n">
        <x:v>87</x:v>
      </x:c>
      <x:c r="D96" s="34" t="n">
        <x:v>0</x:v>
      </x:c>
      <x:c r="E96" s="18" t="str">
        <x:v>Andrews</x:v>
      </x:c>
      <x:c r="F96" s="2"/>
      <x:c r="G96" s="2"/>
      <x:c r="H96" s="2"/>
      <x:c r="I96" s="2"/>
      <x:c r="J96" s="2"/>
      <x:c r="K96" s="2"/>
      <x:c r="L96" s="2"/>
      <x:c r="M96" s="2"/>
      <x:c r="N96" s="2"/>
      <x:c r="O96" s="2"/>
      <x:c r="P96" s="2"/>
      <x:c r="Q96" s="2"/>
    </x:row>
    <x:row r="97" ht="33" customHeight="1">
      <x:c r="A97" s="18" t="str">
        <x:v>ENERGY PRODUCTION CORPORATION</x:v>
      </x:c>
      <x:c r="B97" s="34" t="n">
        <x:v>8</x:v>
      </x:c>
      <x:c r="C97" s="34" t="n">
        <x:v>8</x:v>
      </x:c>
      <x:c r="D97" s="34" t="n">
        <x:v>0</x:v>
      </x:c>
      <x:c r="E97" s="18" t="str">
        <x:v>Reagan</x:v>
      </x:c>
      <x:c r="F97" s="2"/>
      <x:c r="G97" s="2"/>
      <x:c r="H97" s="2"/>
      <x:c r="I97" s="2"/>
      <x:c r="J97" s="2"/>
      <x:c r="K97" s="2"/>
      <x:c r="L97" s="2"/>
      <x:c r="M97" s="2"/>
      <x:c r="N97" s="2"/>
      <x:c r="O97" s="2"/>
      <x:c r="P97" s="2"/>
      <x:c r="Q97" s="2"/>
    </x:row>
    <x:row r="98" ht="33" customHeight="1">
      <x:c r="A98" s="18" t="str">
        <x:v>EOG RESOURCES, INC.</x:v>
      </x:c>
      <x:c r="B98" s="34" t="n">
        <x:v>9</x:v>
      </x:c>
      <x:c r="C98" s="34" t="n">
        <x:v>9</x:v>
      </x:c>
      <x:c r="D98" s="34" t="n">
        <x:v>0</x:v>
      </x:c>
      <x:c r="E98" s="18" t="str">
        <x:v>Crockett; Upton; Ward; Winkler</x:v>
      </x:c>
      <x:c r="F98" s="2"/>
      <x:c r="G98" s="2"/>
      <x:c r="H98" s="2"/>
      <x:c r="I98" s="2"/>
      <x:c r="J98" s="2"/>
      <x:c r="K98" s="2"/>
      <x:c r="L98" s="2"/>
      <x:c r="M98" s="2"/>
      <x:c r="N98" s="2"/>
      <x:c r="O98" s="2"/>
      <x:c r="P98" s="2"/>
      <x:c r="Q98" s="2"/>
    </x:row>
    <x:row r="99" ht="33" customHeight="1">
      <x:c r="A99" s="18" t="str">
        <x:v>ERNMAR INVESTMENTS, INC.</x:v>
      </x:c>
      <x:c r="B99" s="34" t="n">
        <x:v>2</x:v>
      </x:c>
      <x:c r="C99" s="34" t="n">
        <x:v>2</x:v>
      </x:c>
      <x:c r="D99" s="34" t="n">
        <x:v>0</x:v>
      </x:c>
      <x:c r="E99" s="18" t="str">
        <x:v>Andrews</x:v>
      </x:c>
      <x:c r="F99" s="2"/>
      <x:c r="G99" s="2"/>
      <x:c r="H99" s="2"/>
      <x:c r="I99" s="2"/>
      <x:c r="J99" s="2"/>
      <x:c r="K99" s="2"/>
      <x:c r="L99" s="2"/>
      <x:c r="M99" s="2"/>
      <x:c r="N99" s="2"/>
      <x:c r="O99" s="2"/>
      <x:c r="P99" s="2"/>
      <x:c r="Q99" s="2"/>
    </x:row>
    <x:row r="100" ht="33" customHeight="1">
      <x:c r="A100" s="18" t="str">
        <x:v>EXTEX OPERATING COMPANY</x:v>
      </x:c>
      <x:c r="B100" s="34" t="n">
        <x:v>238</x:v>
      </x:c>
      <x:c r="C100" s="34" t="n">
        <x:v>238</x:v>
      </x:c>
      <x:c r="D100" s="34" t="n">
        <x:v>0</x:v>
      </x:c>
      <x:c r="E100" s="18" t="str">
        <x:v>Andrews; Crane; Crockett; Ector; Reagan; Upton; Winkler</x:v>
      </x:c>
      <x:c r="F100" s="2"/>
      <x:c r="G100" s="2"/>
      <x:c r="H100" s="2"/>
      <x:c r="I100" s="2"/>
      <x:c r="J100" s="2"/>
      <x:c r="K100" s="2"/>
      <x:c r="L100" s="2"/>
      <x:c r="M100" s="2"/>
      <x:c r="N100" s="2"/>
      <x:c r="O100" s="2"/>
      <x:c r="P100" s="2"/>
      <x:c r="Q100" s="2"/>
    </x:row>
    <x:row r="101" ht="33" customHeight="1">
      <x:c r="A101" s="18" t="str">
        <x:v>FASKEN OIL AND RANCH, LTD.</x:v>
      </x:c>
      <x:c r="B101" s="34" t="n">
        <x:v>37</x:v>
      </x:c>
      <x:c r="C101" s="34" t="n">
        <x:v>37</x:v>
      </x:c>
      <x:c r="D101" s="34" t="n">
        <x:v>0</x:v>
      </x:c>
      <x:c r="E101" s="18" t="str">
        <x:v>Andrews</x:v>
      </x:c>
      <x:c r="F101" s="2"/>
      <x:c r="G101" s="2"/>
      <x:c r="H101" s="2"/>
      <x:c r="I101" s="2"/>
      <x:c r="J101" s="2"/>
      <x:c r="K101" s="2"/>
      <x:c r="L101" s="2"/>
      <x:c r="M101" s="2"/>
      <x:c r="N101" s="2"/>
      <x:c r="O101" s="2"/>
      <x:c r="P101" s="2"/>
      <x:c r="Q101" s="2"/>
    </x:row>
    <x:row r="102" ht="33" customHeight="1">
      <x:c r="A102" s="18" t="str">
        <x:v>FIELDS OIL &amp; GAS COMPANY LLC</x:v>
      </x:c>
      <x:c r="B102" s="34" t="n">
        <x:v>13</x:v>
      </x:c>
      <x:c r="C102" s="34" t="n">
        <x:v>13</x:v>
      </x:c>
      <x:c r="D102" s="34" t="n">
        <x:v>0</x:v>
      </x:c>
      <x:c r="E102" s="18" t="str">
        <x:v>Reagan</x:v>
      </x:c>
      <x:c r="F102" s="2"/>
      <x:c r="G102" s="2"/>
      <x:c r="H102" s="2"/>
      <x:c r="I102" s="2"/>
      <x:c r="J102" s="2"/>
      <x:c r="K102" s="2"/>
      <x:c r="L102" s="2"/>
      <x:c r="M102" s="2"/>
      <x:c r="N102" s="2"/>
      <x:c r="O102" s="2"/>
      <x:c r="P102" s="2"/>
      <x:c r="Q102" s="2"/>
    </x:row>
    <x:row r="103" ht="33" customHeight="1">
      <x:c r="A103" s="18" t="str">
        <x:v>FIESTA ENERGY LLC</x:v>
      </x:c>
      <x:c r="B103" s="34" t="n">
        <x:v>1</x:v>
      </x:c>
      <x:c r="C103" s="34" t="n">
        <x:v>1</x:v>
      </x:c>
      <x:c r="D103" s="34" t="n">
        <x:v>0</x:v>
      </x:c>
      <x:c r="E103" s="18" t="str">
        <x:v>Andrews</x:v>
      </x:c>
      <x:c r="F103" s="2"/>
      <x:c r="G103" s="2"/>
      <x:c r="H103" s="2"/>
      <x:c r="I103" s="2"/>
      <x:c r="J103" s="2"/>
      <x:c r="K103" s="2"/>
      <x:c r="L103" s="2"/>
      <x:c r="M103" s="2"/>
      <x:c r="N103" s="2"/>
      <x:c r="O103" s="2"/>
      <x:c r="P103" s="2"/>
      <x:c r="Q103" s="2"/>
    </x:row>
    <x:row r="104" ht="33" customHeight="1">
      <x:c r="A104" s="18" t="str">
        <x:v>FLAT TOP OPERATING, LLC</x:v>
      </x:c>
      <x:c r="B104" s="34" t="n">
        <x:v>9</x:v>
      </x:c>
      <x:c r="C104" s="34" t="n">
        <x:v>9</x:v>
      </x:c>
      <x:c r="D104" s="34" t="n">
        <x:v>0</x:v>
      </x:c>
      <x:c r="E104" s="18" t="str">
        <x:v>Andrews; Crockett; Loving</x:v>
      </x:c>
      <x:c r="F104" s="2"/>
      <x:c r="G104" s="2"/>
      <x:c r="H104" s="2"/>
      <x:c r="I104" s="2"/>
      <x:c r="J104" s="2"/>
      <x:c r="K104" s="2"/>
      <x:c r="L104" s="2"/>
      <x:c r="M104" s="2"/>
      <x:c r="N104" s="2"/>
      <x:c r="O104" s="2"/>
      <x:c r="P104" s="2"/>
      <x:c r="Q104" s="2"/>
    </x:row>
    <x:row r="105" ht="33" customHeight="1">
      <x:c r="A105" s="18" t="str">
        <x:v>FLO PETRO, LLC</x:v>
      </x:c>
      <x:c r="B105" s="34" t="n">
        <x:v>1</x:v>
      </x:c>
      <x:c r="C105" s="34" t="n">
        <x:v>1</x:v>
      </x:c>
      <x:c r="D105" s="34" t="n">
        <x:v>0</x:v>
      </x:c>
      <x:c r="E105" s="18" t="str">
        <x:v>Ward</x:v>
      </x:c>
      <x:c r="F105" s="2"/>
      <x:c r="G105" s="2"/>
      <x:c r="H105" s="2"/>
      <x:c r="I105" s="2"/>
      <x:c r="J105" s="2"/>
      <x:c r="K105" s="2"/>
      <x:c r="L105" s="2"/>
      <x:c r="M105" s="2"/>
      <x:c r="N105" s="2"/>
      <x:c r="O105" s="2"/>
      <x:c r="P105" s="2"/>
      <x:c r="Q105" s="2"/>
    </x:row>
    <x:row r="106" ht="33" customHeight="1">
      <x:c r="A106" s="18" t="str">
        <x:v>FLUX ENERGY, LLC</x:v>
      </x:c>
      <x:c r="B106" s="34" t="n">
        <x:v>32</x:v>
      </x:c>
      <x:c r="C106" s="34" t="n">
        <x:v>32</x:v>
      </x:c>
      <x:c r="D106" s="34" t="n">
        <x:v>0</x:v>
      </x:c>
      <x:c r="E106" s="18" t="str">
        <x:v>Ward</x:v>
      </x:c>
      <x:c r="F106" s="2"/>
      <x:c r="G106" s="2"/>
      <x:c r="H106" s="2"/>
      <x:c r="I106" s="2"/>
      <x:c r="J106" s="2"/>
      <x:c r="K106" s="2"/>
      <x:c r="L106" s="2"/>
      <x:c r="M106" s="2"/>
      <x:c r="N106" s="2"/>
      <x:c r="O106" s="2"/>
      <x:c r="P106" s="2"/>
      <x:c r="Q106" s="2"/>
    </x:row>
    <x:row r="107" ht="33" customHeight="1">
      <x:c r="A107" s="18" t="str">
        <x:v>FORMENTERA OPERATIONS LLC</x:v>
      </x:c>
      <x:c r="B107" s="34" t="n">
        <x:v>116</x:v>
      </x:c>
      <x:c r="C107" s="34" t="n">
        <x:v>116</x:v>
      </x:c>
      <x:c r="D107" s="34" t="n">
        <x:v>0</x:v>
      </x:c>
      <x:c r="E107" s="18" t="str">
        <x:v>Andrews; Crane</x:v>
      </x:c>
      <x:c r="F107" s="2"/>
      <x:c r="G107" s="2"/>
      <x:c r="H107" s="2"/>
      <x:c r="I107" s="2"/>
      <x:c r="J107" s="2"/>
      <x:c r="K107" s="2"/>
      <x:c r="L107" s="2"/>
      <x:c r="M107" s="2"/>
      <x:c r="N107" s="2"/>
      <x:c r="O107" s="2"/>
      <x:c r="P107" s="2"/>
      <x:c r="Q107" s="2"/>
    </x:row>
    <x:row r="108" ht="33" customHeight="1">
      <x:c r="A108" s="18" t="str">
        <x:v>FORTUNE ENERGY, INC.</x:v>
      </x:c>
      <x:c r="B108" s="34" t="n">
        <x:v>7</x:v>
      </x:c>
      <x:c r="C108" s="34" t="n">
        <x:v>7</x:v>
      </x:c>
      <x:c r="D108" s="34" t="n">
        <x:v>0</x:v>
      </x:c>
      <x:c r="E108" s="18" t="str">
        <x:v>Schleicher</x:v>
      </x:c>
      <x:c r="F108" s="2"/>
      <x:c r="G108" s="2"/>
      <x:c r="H108" s="2"/>
      <x:c r="I108" s="2"/>
      <x:c r="J108" s="2"/>
      <x:c r="K108" s="2"/>
      <x:c r="L108" s="2"/>
      <x:c r="M108" s="2"/>
      <x:c r="N108" s="2"/>
      <x:c r="O108" s="2"/>
      <x:c r="P108" s="2"/>
      <x:c r="Q108" s="2"/>
    </x:row>
    <x:row r="109" ht="33" customHeight="1">
      <x:c r="A109" s="18" t="str">
        <x:v>FOSSIL PETROLEUM LLC</x:v>
      </x:c>
      <x:c r="B109" s="34" t="n">
        <x:v>2</x:v>
      </x:c>
      <x:c r="C109" s="34" t="n">
        <x:v>2</x:v>
      </x:c>
      <x:c r="D109" s="34" t="n">
        <x:v>0</x:v>
      </x:c>
      <x:c r="E109" s="18" t="str">
        <x:v>Reagan</x:v>
      </x:c>
      <x:c r="F109" s="2"/>
      <x:c r="G109" s="2"/>
      <x:c r="H109" s="2"/>
      <x:c r="I109" s="2"/>
      <x:c r="J109" s="2"/>
      <x:c r="K109" s="2"/>
      <x:c r="L109" s="2"/>
      <x:c r="M109" s="2"/>
      <x:c r="N109" s="2"/>
      <x:c r="O109" s="2"/>
      <x:c r="P109" s="2"/>
      <x:c r="Q109" s="2"/>
    </x:row>
    <x:row r="110" ht="33" customHeight="1">
      <x:c r="A110" s="18" t="str">
        <x:v>GHS ENERGY OPERATING, LLC</x:v>
      </x:c>
      <x:c r="B110" s="34" t="n">
        <x:v>1</x:v>
      </x:c>
      <x:c r="C110" s="34" t="n">
        <x:v>1</x:v>
      </x:c>
      <x:c r="D110" s="34" t="n">
        <x:v>0</x:v>
      </x:c>
      <x:c r="E110" s="18" t="str">
        <x:v>Upton</x:v>
      </x:c>
      <x:c r="F110" s="2"/>
      <x:c r="G110" s="2"/>
      <x:c r="H110" s="2"/>
      <x:c r="I110" s="2"/>
      <x:c r="J110" s="2"/>
      <x:c r="K110" s="2"/>
      <x:c r="L110" s="2"/>
      <x:c r="M110" s="2"/>
      <x:c r="N110" s="2"/>
      <x:c r="O110" s="2"/>
      <x:c r="P110" s="2"/>
      <x:c r="Q110" s="2"/>
    </x:row>
    <x:row r="111" ht="33" customHeight="1">
      <x:c r="A111" s="18" t="str">
        <x:v>GOLDEN, MARTY JOE</x:v>
      </x:c>
      <x:c r="B111" s="34" t="n">
        <x:v>1</x:v>
      </x:c>
      <x:c r="C111" s="34" t="n">
        <x:v>1</x:v>
      </x:c>
      <x:c r="D111" s="34" t="n">
        <x:v>0</x:v>
      </x:c>
      <x:c r="E111" s="18" t="str">
        <x:v>Crane</x:v>
      </x:c>
      <x:c r="F111" s="2"/>
      <x:c r="G111" s="2"/>
      <x:c r="H111" s="2"/>
      <x:c r="I111" s="2"/>
      <x:c r="J111" s="2"/>
      <x:c r="K111" s="2"/>
      <x:c r="L111" s="2"/>
      <x:c r="M111" s="2"/>
      <x:c r="N111" s="2"/>
      <x:c r="O111" s="2"/>
      <x:c r="P111" s="2"/>
      <x:c r="Q111" s="2"/>
    </x:row>
    <x:row r="112" ht="33" customHeight="1">
      <x:c r="A112" s="18" t="str">
        <x:v>GORDY OIL COMPANY</x:v>
      </x:c>
      <x:c r="B112" s="34" t="n">
        <x:v>9</x:v>
      </x:c>
      <x:c r="C112" s="34" t="n">
        <x:v>9</x:v>
      </x:c>
      <x:c r="D112" s="34" t="n">
        <x:v>0</x:v>
      </x:c>
      <x:c r="E112" s="18" t="str">
        <x:v>Pecos</x:v>
      </x:c>
      <x:c r="F112" s="2"/>
      <x:c r="G112" s="2"/>
      <x:c r="H112" s="2"/>
      <x:c r="I112" s="2"/>
      <x:c r="J112" s="2"/>
      <x:c r="K112" s="2"/>
      <x:c r="L112" s="2"/>
      <x:c r="M112" s="2"/>
      <x:c r="N112" s="2"/>
      <x:c r="O112" s="2"/>
      <x:c r="P112" s="2"/>
      <x:c r="Q112" s="2"/>
    </x:row>
    <x:row r="113" ht="33" customHeight="1">
      <x:c r="A113" s="18" t="str">
        <x:v>GRAMA OPERATING, LLC</x:v>
      </x:c>
      <x:c r="B113" s="34" t="n">
        <x:v>3</x:v>
      </x:c>
      <x:c r="C113" s="34" t="n">
        <x:v>3</x:v>
      </x:c>
      <x:c r="D113" s="34" t="n">
        <x:v>0</x:v>
      </x:c>
      <x:c r="E113" s="18" t="str">
        <x:v>Andrews</x:v>
      </x:c>
      <x:c r="F113" s="2"/>
      <x:c r="G113" s="2"/>
      <x:c r="H113" s="2"/>
      <x:c r="I113" s="2"/>
      <x:c r="J113" s="2"/>
      <x:c r="K113" s="2"/>
      <x:c r="L113" s="2"/>
      <x:c r="M113" s="2"/>
      <x:c r="N113" s="2"/>
      <x:c r="O113" s="2"/>
      <x:c r="P113" s="2"/>
      <x:c r="Q113" s="2"/>
    </x:row>
    <x:row r="114" ht="33" customHeight="1">
      <x:c r="A114" s="18" t="str">
        <x:v>H&amp;P OIL &amp; GAS LLC</x:v>
      </x:c>
      <x:c r="B114" s="34" t="n">
        <x:v>2</x:v>
      </x:c>
      <x:c r="C114" s="34" t="n">
        <x:v>2</x:v>
      </x:c>
      <x:c r="D114" s="34" t="n">
        <x:v>0</x:v>
      </x:c>
      <x:c r="E114" s="18" t="str">
        <x:v>Crockett; Reagan</x:v>
      </x:c>
      <x:c r="F114" s="2"/>
      <x:c r="G114" s="2"/>
      <x:c r="H114" s="2"/>
      <x:c r="I114" s="2"/>
      <x:c r="J114" s="2"/>
      <x:c r="K114" s="2"/>
      <x:c r="L114" s="2"/>
      <x:c r="M114" s="2"/>
      <x:c r="N114" s="2"/>
      <x:c r="O114" s="2"/>
      <x:c r="P114" s="2"/>
      <x:c r="Q114" s="2"/>
    </x:row>
    <x:row r="115" ht="33" customHeight="1">
      <x:c r="A115" s="18" t="str">
        <x:v>HAILSTONE RESOURCES, LLC</x:v>
      </x:c>
      <x:c r="B115" s="34" t="n">
        <x:v>3</x:v>
      </x:c>
      <x:c r="C115" s="34" t="n">
        <x:v>3</x:v>
      </x:c>
      <x:c r="D115" s="34" t="n">
        <x:v>0</x:v>
      </x:c>
      <x:c r="E115" s="18" t="str">
        <x:v>Pecos</x:v>
      </x:c>
      <x:c r="F115" s="2"/>
      <x:c r="G115" s="2"/>
      <x:c r="H115" s="2"/>
      <x:c r="I115" s="2"/>
      <x:c r="J115" s="2"/>
      <x:c r="K115" s="2"/>
      <x:c r="L115" s="2"/>
      <x:c r="M115" s="2"/>
      <x:c r="N115" s="2"/>
      <x:c r="O115" s="2"/>
      <x:c r="P115" s="2"/>
      <x:c r="Q115" s="2"/>
    </x:row>
    <x:row r="116" ht="33" customHeight="1">
      <x:c r="A116" s="18" t="str">
        <x:v>HALCON OPERATING CO., INC.</x:v>
      </x:c>
      <x:c r="B116" s="34" t="n">
        <x:v>10</x:v>
      </x:c>
      <x:c r="C116" s="34" t="n">
        <x:v>11</x:v>
      </x:c>
      <x:c r="D116" s="34" t="n">
        <x:v>0</x:v>
      </x:c>
      <x:c r="E116" s="18" t="str">
        <x:v>Ward</x:v>
      </x:c>
      <x:c r="F116" s="2"/>
      <x:c r="G116" s="2"/>
      <x:c r="H116" s="2"/>
      <x:c r="I116" s="2"/>
      <x:c r="J116" s="2"/>
      <x:c r="K116" s="2"/>
      <x:c r="L116" s="2"/>
      <x:c r="M116" s="2"/>
      <x:c r="N116" s="2"/>
      <x:c r="O116" s="2"/>
      <x:c r="P116" s="2"/>
      <x:c r="Q116" s="2"/>
    </x:row>
    <x:row r="117" ht="33" customHeight="1">
      <x:c r="A117" s="18" t="str">
        <x:v>HALL, E.G., OIL CO., INC.</x:v>
      </x:c>
      <x:c r="B117" s="34" t="n">
        <x:v>15</x:v>
      </x:c>
      <x:c r="C117" s="34" t="n">
        <x:v>15</x:v>
      </x:c>
      <x:c r="D117" s="34" t="n">
        <x:v>0</x:v>
      </x:c>
      <x:c r="E117" s="18" t="str">
        <x:v>Crockett</x:v>
      </x:c>
      <x:c r="F117" s="2"/>
      <x:c r="G117" s="2"/>
      <x:c r="H117" s="2"/>
      <x:c r="I117" s="2"/>
      <x:c r="J117" s="2"/>
      <x:c r="K117" s="2"/>
      <x:c r="L117" s="2"/>
      <x:c r="M117" s="2"/>
      <x:c r="N117" s="2"/>
      <x:c r="O117" s="2"/>
      <x:c r="P117" s="2"/>
      <x:c r="Q117" s="2"/>
    </x:row>
    <x:row r="118" ht="33" customHeight="1">
      <x:c r="A118" s="18" t="str">
        <x:v>HARVEST PETROLEUM PARTNERS LLC</x:v>
      </x:c>
      <x:c r="B118" s="34" t="n">
        <x:v>2</x:v>
      </x:c>
      <x:c r="C118" s="34" t="n">
        <x:v>2</x:v>
      </x:c>
      <x:c r="D118" s="34" t="n">
        <x:v>0</x:v>
      </x:c>
      <x:c r="E118" s="18" t="str">
        <x:v>Crane</x:v>
      </x:c>
      <x:c r="F118" s="2"/>
      <x:c r="G118" s="2"/>
      <x:c r="H118" s="2"/>
      <x:c r="I118" s="2"/>
      <x:c r="J118" s="2"/>
      <x:c r="K118" s="2"/>
      <x:c r="L118" s="2"/>
      <x:c r="M118" s="2"/>
      <x:c r="N118" s="2"/>
      <x:c r="O118" s="2"/>
      <x:c r="P118" s="2"/>
      <x:c r="Q118" s="2"/>
    </x:row>
    <x:row r="119" ht="33" customHeight="1">
      <x:c r="A119" s="18" t="str">
        <x:v>HERITAGE PETROLEUM, INC.</x:v>
      </x:c>
      <x:c r="B119" s="34" t="n">
        <x:v>1</x:v>
      </x:c>
      <x:c r="C119" s="34" t="n">
        <x:v>1</x:v>
      </x:c>
      <x:c r="D119" s="34" t="n">
        <x:v>0</x:v>
      </x:c>
      <x:c r="E119" s="18" t="str">
        <x:v>Cooke</x:v>
      </x:c>
      <x:c r="F119" s="2"/>
      <x:c r="G119" s="2"/>
      <x:c r="H119" s="2"/>
      <x:c r="I119" s="2"/>
      <x:c r="J119" s="2"/>
      <x:c r="K119" s="2"/>
      <x:c r="L119" s="2"/>
      <x:c r="M119" s="2"/>
      <x:c r="N119" s="2"/>
      <x:c r="O119" s="2"/>
      <x:c r="P119" s="2"/>
      <x:c r="Q119" s="2"/>
    </x:row>
    <x:row r="120" ht="33" customHeight="1">
      <x:c r="A120" s="18" t="str">
        <x:v>HIGHMARK ENERGY OPERATING, LLC</x:v>
      </x:c>
      <x:c r="B120" s="34" t="n">
        <x:v>65</x:v>
      </x:c>
      <x:c r="C120" s="34" t="n">
        <x:v>65</x:v>
      </x:c>
      <x:c r="D120" s="34" t="n">
        <x:v>0</x:v>
      </x:c>
      <x:c r="E120" s="18" t="str">
        <x:v>Andrews</x:v>
      </x:c>
      <x:c r="F120" s="2"/>
      <x:c r="G120" s="2"/>
      <x:c r="H120" s="2"/>
      <x:c r="I120" s="2"/>
      <x:c r="J120" s="2"/>
      <x:c r="K120" s="2"/>
      <x:c r="L120" s="2"/>
      <x:c r="M120" s="2"/>
      <x:c r="N120" s="2"/>
      <x:c r="O120" s="2"/>
      <x:c r="P120" s="2"/>
      <x:c r="Q120" s="2"/>
    </x:row>
    <x:row r="121" ht="33" customHeight="1">
      <x:c r="A121" s="18" t="str">
        <x:v>HILCORP ENERGY COMPANY</x:v>
      </x:c>
      <x:c r="B121" s="34" t="n">
        <x:v>554</x:v>
      </x:c>
      <x:c r="C121" s="34" t="n">
        <x:v>555</x:v>
      </x:c>
      <x:c r="D121" s="34" t="n">
        <x:v>1</x:v>
      </x:c>
      <x:c r="E121" s="18" t="str">
        <x:v>Andrews; Crane; Crockett; Schleicher; Terrell</x:v>
      </x:c>
      <x:c r="F121" s="2"/>
      <x:c r="G121" s="2"/>
      <x:c r="H121" s="2"/>
      <x:c r="I121" s="2"/>
      <x:c r="J121" s="2"/>
      <x:c r="K121" s="2"/>
      <x:c r="L121" s="2"/>
      <x:c r="M121" s="2"/>
      <x:c r="N121" s="2"/>
      <x:c r="O121" s="2"/>
      <x:c r="P121" s="2"/>
      <x:c r="Q121" s="2"/>
    </x:row>
    <x:row r="122" ht="33" customHeight="1">
      <x:c r="A122" s="18" t="str">
        <x:v>HILCORP ENERGY I, L.P.</x:v>
      </x:c>
      <x:c r="B122" s="34" t="n">
        <x:v>27</x:v>
      </x:c>
      <x:c r="C122" s="34" t="n">
        <x:v>27</x:v>
      </x:c>
      <x:c r="D122" s="34" t="n">
        <x:v>0</x:v>
      </x:c>
      <x:c r="E122" s="18" t="str">
        <x:v>Andrews</x:v>
      </x:c>
      <x:c r="F122" s="2"/>
      <x:c r="G122" s="2"/>
      <x:c r="H122" s="2"/>
      <x:c r="I122" s="2"/>
      <x:c r="J122" s="2"/>
      <x:c r="K122" s="2"/>
      <x:c r="L122" s="2"/>
      <x:c r="M122" s="2"/>
      <x:c r="N122" s="2"/>
      <x:c r="O122" s="2"/>
      <x:c r="P122" s="2"/>
      <x:c r="Q122" s="2"/>
    </x:row>
    <x:row r="123" ht="33" customHeight="1">
      <x:c r="A123" s="18" t="str">
        <x:v>INJECT TECHNOLOGIES INC.</x:v>
      </x:c>
      <x:c r="B123" s="34" t="n">
        <x:v>1</x:v>
      </x:c>
      <x:c r="C123" s="34" t="n">
        <x:v>1</x:v>
      </x:c>
      <x:c r="D123" s="34" t="n">
        <x:v>0</x:v>
      </x:c>
      <x:c r="E123" s="18" t="str">
        <x:v>Andrews</x:v>
      </x:c>
      <x:c r="F123" s="2"/>
      <x:c r="G123" s="2"/>
      <x:c r="H123" s="2"/>
      <x:c r="I123" s="2"/>
      <x:c r="J123" s="2"/>
      <x:c r="K123" s="2"/>
      <x:c r="L123" s="2"/>
      <x:c r="M123" s="2"/>
      <x:c r="N123" s="2"/>
      <x:c r="O123" s="2"/>
      <x:c r="P123" s="2"/>
      <x:c r="Q123" s="2"/>
    </x:row>
    <x:row r="124" ht="33" customHeight="1">
      <x:c r="A124" s="18" t="str">
        <x:v>IRON ORCHARD OPERATING LLC</x:v>
      </x:c>
      <x:c r="B124" s="34" t="n">
        <x:v>5</x:v>
      </x:c>
      <x:c r="C124" s="34" t="n">
        <x:v>5</x:v>
      </x:c>
      <x:c r="D124" s="34" t="n">
        <x:v>0</x:v>
      </x:c>
      <x:c r="E124" s="18" t="str">
        <x:v>Reagan; Upton</x:v>
      </x:c>
      <x:c r="F124" s="2"/>
      <x:c r="G124" s="2"/>
      <x:c r="H124" s="2"/>
      <x:c r="I124" s="2"/>
      <x:c r="J124" s="2"/>
      <x:c r="K124" s="2"/>
      <x:c r="L124" s="2"/>
      <x:c r="M124" s="2"/>
      <x:c r="N124" s="2"/>
      <x:c r="O124" s="2"/>
      <x:c r="P124" s="2"/>
      <x:c r="Q124" s="2"/>
    </x:row>
    <x:row r="125" ht="33" customHeight="1">
      <x:c r="A125" s="18" t="str">
        <x:v>JAGGED PEAK ENERGY LLC</x:v>
      </x:c>
      <x:c r="B125" s="34" t="n">
        <x:v>106</x:v>
      </x:c>
      <x:c r="C125" s="34" t="n">
        <x:v>106</x:v>
      </x:c>
      <x:c r="D125" s="34" t="n">
        <x:v>0</x:v>
      </x:c>
      <x:c r="E125" s="18" t="str">
        <x:v>Ward; Winkler</x:v>
      </x:c>
      <x:c r="F125" s="2"/>
      <x:c r="G125" s="2"/>
      <x:c r="H125" s="2"/>
      <x:c r="I125" s="2"/>
      <x:c r="J125" s="2"/>
      <x:c r="K125" s="2"/>
      <x:c r="L125" s="2"/>
      <x:c r="M125" s="2"/>
      <x:c r="N125" s="2"/>
      <x:c r="O125" s="2"/>
      <x:c r="P125" s="2"/>
      <x:c r="Q125" s="2"/>
    </x:row>
    <x:row r="126" ht="33" customHeight="1">
      <x:c r="A126" s="18" t="str">
        <x:v>JAY MANAGEMENT COMPANY, LLC</x:v>
      </x:c>
      <x:c r="B126" s="34" t="n">
        <x:v>4</x:v>
      </x:c>
      <x:c r="C126" s="34" t="n">
        <x:v>4</x:v>
      </x:c>
      <x:c r="D126" s="34" t="n">
        <x:v>0</x:v>
      </x:c>
      <x:c r="E126" s="18" t="str">
        <x:v>Reagan</x:v>
      </x:c>
      <x:c r="F126" s="2"/>
      <x:c r="G126" s="2"/>
      <x:c r="H126" s="2"/>
      <x:c r="I126" s="2"/>
      <x:c r="J126" s="2"/>
      <x:c r="K126" s="2"/>
      <x:c r="L126" s="2"/>
      <x:c r="M126" s="2"/>
      <x:c r="N126" s="2"/>
      <x:c r="O126" s="2"/>
      <x:c r="P126" s="2"/>
      <x:c r="Q126" s="2"/>
    </x:row>
    <x:row r="127" ht="33" customHeight="1">
      <x:c r="A127" s="18" t="str">
        <x:v>JETTA OPERATING COMPANY, INC.</x:v>
      </x:c>
      <x:c r="B127" s="34" t="n">
        <x:v>10</x:v>
      </x:c>
      <x:c r="C127" s="34" t="n">
        <x:v>10</x:v>
      </x:c>
      <x:c r="D127" s="34" t="n">
        <x:v>0</x:v>
      </x:c>
      <x:c r="E127" s="18" t="str">
        <x:v>Ward</x:v>
      </x:c>
      <x:c r="F127" s="2"/>
      <x:c r="G127" s="2"/>
      <x:c r="H127" s="2"/>
      <x:c r="I127" s="2"/>
      <x:c r="J127" s="2"/>
      <x:c r="K127" s="2"/>
      <x:c r="L127" s="2"/>
      <x:c r="M127" s="2"/>
      <x:c r="N127" s="2"/>
      <x:c r="O127" s="2"/>
      <x:c r="P127" s="2"/>
      <x:c r="Q127" s="2"/>
    </x:row>
    <x:row r="128" ht="33" customHeight="1">
      <x:c r="A128" s="18" t="str">
        <x:v>KENWORTHY OIL COMPANY</x:v>
      </x:c>
      <x:c r="B128" s="34" t="n">
        <x:v>2</x:v>
      </x:c>
      <x:c r="C128" s="34" t="n">
        <x:v>2</x:v>
      </x:c>
      <x:c r="D128" s="34" t="n">
        <x:v>0</x:v>
      </x:c>
      <x:c r="E128" s="18" t="str">
        <x:v>Andrews</x:v>
      </x:c>
      <x:c r="F128" s="2"/>
      <x:c r="G128" s="2"/>
      <x:c r="H128" s="2"/>
      <x:c r="I128" s="2"/>
      <x:c r="J128" s="2"/>
      <x:c r="K128" s="2"/>
      <x:c r="L128" s="2"/>
      <x:c r="M128" s="2"/>
      <x:c r="N128" s="2"/>
      <x:c r="O128" s="2"/>
      <x:c r="P128" s="2"/>
      <x:c r="Q128" s="2"/>
    </x:row>
    <x:row r="129" ht="33" customHeight="1">
      <x:c r="A129" s="18" t="str">
        <x:v>KINDER MORGAN PRODUCTION CO LLC</x:v>
      </x:c>
      <x:c r="B129" s="34" t="n">
        <x:v>393</x:v>
      </x:c>
      <x:c r="C129" s="34" t="n">
        <x:v>393</x:v>
      </x:c>
      <x:c r="D129" s="34" t="n">
        <x:v>0</x:v>
      </x:c>
      <x:c r="E129" s="18" t="str">
        <x:v>Crane; Upton</x:v>
      </x:c>
      <x:c r="F129" s="2"/>
      <x:c r="G129" s="2"/>
      <x:c r="H129" s="2"/>
      <x:c r="I129" s="2"/>
      <x:c r="J129" s="2"/>
      <x:c r="K129" s="2"/>
      <x:c r="L129" s="2"/>
      <x:c r="M129" s="2"/>
      <x:c r="N129" s="2"/>
      <x:c r="O129" s="2"/>
      <x:c r="P129" s="2"/>
      <x:c r="Q129" s="2"/>
    </x:row>
    <x:row r="130" ht="33" customHeight="1">
      <x:c r="A130" s="18" t="str">
        <x:v>KSTONE ENERGY, LLC</x:v>
      </x:c>
      <x:c r="B130" s="34" t="n">
        <x:v>3</x:v>
      </x:c>
      <x:c r="C130" s="34" t="n">
        <x:v>3</x:v>
      </x:c>
      <x:c r="D130" s="34" t="n">
        <x:v>0</x:v>
      </x:c>
      <x:c r="E130" s="18" t="str">
        <x:v>Crockett; Schleicher</x:v>
      </x:c>
      <x:c r="F130" s="2"/>
      <x:c r="G130" s="2"/>
      <x:c r="H130" s="2"/>
      <x:c r="I130" s="2"/>
      <x:c r="J130" s="2"/>
      <x:c r="K130" s="2"/>
      <x:c r="L130" s="2"/>
      <x:c r="M130" s="2"/>
      <x:c r="N130" s="2"/>
      <x:c r="O130" s="2"/>
      <x:c r="P130" s="2"/>
      <x:c r="Q130" s="2"/>
    </x:row>
    <x:row r="131" ht="33" customHeight="1">
      <x:c r="A131" s="18" t="str">
        <x:v>KVL OPERATING, LLC</x:v>
      </x:c>
      <x:c r="B131" s="34" t="n">
        <x:v>23</x:v>
      </x:c>
      <x:c r="C131" s="34" t="n">
        <x:v>23</x:v>
      </x:c>
      <x:c r="D131" s="34" t="n">
        <x:v>0</x:v>
      </x:c>
      <x:c r="E131" s="18" t="str">
        <x:v>Crane</x:v>
      </x:c>
      <x:c r="F131" s="2"/>
      <x:c r="G131" s="2"/>
      <x:c r="H131" s="2"/>
      <x:c r="I131" s="2"/>
      <x:c r="J131" s="2"/>
      <x:c r="K131" s="2"/>
      <x:c r="L131" s="2"/>
      <x:c r="M131" s="2"/>
      <x:c r="N131" s="2"/>
      <x:c r="O131" s="2"/>
      <x:c r="P131" s="2"/>
      <x:c r="Q131" s="2"/>
    </x:row>
    <x:row r="132" ht="33" customHeight="1">
      <x:c r="A132" s="18" t="str">
        <x:v>KZ GLOBAL ENERGY, LLC</x:v>
      </x:c>
      <x:c r="B132" s="34" t="n">
        <x:v>3</x:v>
      </x:c>
      <x:c r="C132" s="34" t="n">
        <x:v>3</x:v>
      </x:c>
      <x:c r="D132" s="34" t="n">
        <x:v>0</x:v>
      </x:c>
      <x:c r="E132" s="18" t="str">
        <x:v>Pecos</x:v>
      </x:c>
      <x:c r="F132" s="2"/>
      <x:c r="G132" s="2"/>
      <x:c r="H132" s="2"/>
      <x:c r="I132" s="2"/>
      <x:c r="J132" s="2"/>
      <x:c r="K132" s="2"/>
      <x:c r="L132" s="2"/>
      <x:c r="M132" s="2"/>
      <x:c r="N132" s="2"/>
      <x:c r="O132" s="2"/>
      <x:c r="P132" s="2"/>
      <x:c r="Q132" s="2"/>
    </x:row>
    <x:row r="133" ht="33" customHeight="1">
      <x:c r="A133" s="18" t="str">
        <x:v>L &amp; M OPERATING, INC.</x:v>
      </x:c>
      <x:c r="B133" s="34" t="n">
        <x:v>103</x:v>
      </x:c>
      <x:c r="C133" s="34" t="n">
        <x:v>103</x:v>
      </x:c>
      <x:c r="D133" s="34" t="n">
        <x:v>0</x:v>
      </x:c>
      <x:c r="E133" s="18" t="str">
        <x:v>Crockett; Reagan</x:v>
      </x:c>
      <x:c r="F133" s="2"/>
      <x:c r="G133" s="2"/>
      <x:c r="H133" s="2"/>
      <x:c r="I133" s="2"/>
      <x:c r="J133" s="2"/>
      <x:c r="K133" s="2"/>
      <x:c r="L133" s="2"/>
      <x:c r="M133" s="2"/>
      <x:c r="N133" s="2"/>
      <x:c r="O133" s="2"/>
      <x:c r="P133" s="2"/>
      <x:c r="Q133" s="2"/>
    </x:row>
    <x:row r="134" ht="33" customHeight="1">
      <x:c r="A134" s="18" t="str">
        <x:v>LAKESHORE OPERATING, LLC</x:v>
      </x:c>
      <x:c r="B134" s="34" t="n">
        <x:v>7</x:v>
      </x:c>
      <x:c r="C134" s="34" t="n">
        <x:v>7</x:v>
      </x:c>
      <x:c r="D134" s="34" t="n">
        <x:v>0</x:v>
      </x:c>
      <x:c r="E134" s="18" t="str">
        <x:v>Andrews</x:v>
      </x:c>
      <x:c r="F134" s="2"/>
      <x:c r="G134" s="2"/>
      <x:c r="H134" s="2"/>
      <x:c r="I134" s="2"/>
      <x:c r="J134" s="2"/>
      <x:c r="K134" s="2"/>
      <x:c r="L134" s="2"/>
      <x:c r="M134" s="2"/>
      <x:c r="N134" s="2"/>
      <x:c r="O134" s="2"/>
      <x:c r="P134" s="2"/>
      <x:c r="Q134" s="2"/>
    </x:row>
    <x:row r="135" ht="33" customHeight="1">
      <x:c r="A135" s="18" t="str">
        <x:v>LAMB, JAMES L., JR.</x:v>
      </x:c>
      <x:c r="B135" s="34" t="n">
        <x:v>1</x:v>
      </x:c>
      <x:c r="C135" s="34" t="n">
        <x:v>1</x:v>
      </x:c>
      <x:c r="D135" s="34" t="n">
        <x:v>0</x:v>
      </x:c>
      <x:c r="E135" s="18" t="str">
        <x:v>Crockett</x:v>
      </x:c>
      <x:c r="F135" s="2"/>
      <x:c r="G135" s="2"/>
      <x:c r="H135" s="2"/>
      <x:c r="I135" s="2"/>
      <x:c r="J135" s="2"/>
      <x:c r="K135" s="2"/>
      <x:c r="L135" s="2"/>
      <x:c r="M135" s="2"/>
      <x:c r="N135" s="2"/>
      <x:c r="O135" s="2"/>
      <x:c r="P135" s="2"/>
      <x:c r="Q135" s="2"/>
    </x:row>
    <x:row r="136" ht="33" customHeight="1">
      <x:c r="A136" s="18" t="str">
        <x:v>LANEXCO, INC.</x:v>
      </x:c>
      <x:c r="B136" s="34" t="n">
        <x:v>3</x:v>
      </x:c>
      <x:c r="C136" s="34" t="n">
        <x:v>3</x:v>
      </x:c>
      <x:c r="D136" s="34" t="n">
        <x:v>0</x:v>
      </x:c>
      <x:c r="E136" s="18" t="str">
        <x:v>Andrews</x:v>
      </x:c>
      <x:c r="F136" s="2"/>
      <x:c r="G136" s="2"/>
      <x:c r="H136" s="2"/>
      <x:c r="I136" s="2"/>
      <x:c r="J136" s="2"/>
      <x:c r="K136" s="2"/>
      <x:c r="L136" s="2"/>
      <x:c r="M136" s="2"/>
      <x:c r="N136" s="2"/>
      <x:c r="O136" s="2"/>
      <x:c r="P136" s="2"/>
      <x:c r="Q136" s="2"/>
    </x:row>
    <x:row r="137" ht="33" customHeight="1">
      <x:c r="A137" s="18" t="str">
        <x:v>LAST DOLLAR LLC</x:v>
      </x:c>
      <x:c r="B137" s="34" t="n">
        <x:v>87</x:v>
      </x:c>
      <x:c r="C137" s="34" t="n">
        <x:v>87</x:v>
      </x:c>
      <x:c r="D137" s="34" t="n">
        <x:v>0</x:v>
      </x:c>
      <x:c r="E137" s="18" t="str">
        <x:v>Crockett; Reagan</x:v>
      </x:c>
      <x:c r="F137" s="2"/>
      <x:c r="G137" s="2"/>
      <x:c r="H137" s="2"/>
      <x:c r="I137" s="2"/>
      <x:c r="J137" s="2"/>
      <x:c r="K137" s="2"/>
      <x:c r="L137" s="2"/>
      <x:c r="M137" s="2"/>
      <x:c r="N137" s="2"/>
      <x:c r="O137" s="2"/>
      <x:c r="P137" s="2"/>
      <x:c r="Q137" s="2"/>
    </x:row>
    <x:row r="138" ht="33" customHeight="1">
      <x:c r="A138" s="18" t="str">
        <x:v>LIBERTAD OPERATING LLC</x:v>
      </x:c>
      <x:c r="B138" s="34" t="n">
        <x:v>23</x:v>
      </x:c>
      <x:c r="C138" s="34" t="n">
        <x:v>23</x:v>
      </x:c>
      <x:c r="D138" s="34" t="n">
        <x:v>0</x:v>
      </x:c>
      <x:c r="E138" s="18" t="str">
        <x:v>Andrews; Crockett</x:v>
      </x:c>
      <x:c r="F138" s="2"/>
      <x:c r="G138" s="2"/>
      <x:c r="H138" s="2"/>
      <x:c r="I138" s="2"/>
      <x:c r="J138" s="2"/>
      <x:c r="K138" s="2"/>
      <x:c r="L138" s="2"/>
      <x:c r="M138" s="2"/>
      <x:c r="N138" s="2"/>
      <x:c r="O138" s="2"/>
      <x:c r="P138" s="2"/>
      <x:c r="Q138" s="2"/>
    </x:row>
    <x:row r="139" ht="33" customHeight="1">
      <x:c r="A139" s="18" t="str">
        <x:v>LONESOME B, LLC</x:v>
      </x:c>
      <x:c r="B139" s="34" t="n">
        <x:v>2</x:v>
      </x:c>
      <x:c r="C139" s="34" t="n">
        <x:v>2</x:v>
      </x:c>
      <x:c r="D139" s="34" t="n">
        <x:v>0</x:v>
      </x:c>
      <x:c r="E139" s="18" t="str">
        <x:v>Ward; Winkler</x:v>
      </x:c>
      <x:c r="F139" s="2"/>
      <x:c r="G139" s="2"/>
      <x:c r="H139" s="2"/>
      <x:c r="I139" s="2"/>
      <x:c r="J139" s="2"/>
      <x:c r="K139" s="2"/>
      <x:c r="L139" s="2"/>
      <x:c r="M139" s="2"/>
      <x:c r="N139" s="2"/>
      <x:c r="O139" s="2"/>
      <x:c r="P139" s="2"/>
      <x:c r="Q139" s="2"/>
    </x:row>
    <x:row r="140" ht="33" customHeight="1">
      <x:c r="A140" s="18" t="str">
        <x:v>M &amp; M PRODUCTION LTD.</x:v>
      </x:c>
      <x:c r="B140" s="34" t="n">
        <x:v>20</x:v>
      </x:c>
      <x:c r="C140" s="34" t="n">
        <x:v>20</x:v>
      </x:c>
      <x:c r="D140" s="34" t="n">
        <x:v>0</x:v>
      </x:c>
      <x:c r="E140" s="18" t="str">
        <x:v>Andrews</x:v>
      </x:c>
      <x:c r="F140" s="2"/>
      <x:c r="G140" s="2"/>
      <x:c r="H140" s="2"/>
      <x:c r="I140" s="2"/>
      <x:c r="J140" s="2"/>
      <x:c r="K140" s="2"/>
      <x:c r="L140" s="2"/>
      <x:c r="M140" s="2"/>
      <x:c r="N140" s="2"/>
      <x:c r="O140" s="2"/>
      <x:c r="P140" s="2"/>
      <x:c r="Q140" s="2"/>
    </x:row>
    <x:row r="141" ht="33" customHeight="1">
      <x:c r="A141" s="18" t="str">
        <x:v>M.A.R.S. ENERGY</x:v>
      </x:c>
      <x:c r="B141" s="34" t="n">
        <x:v>5</x:v>
      </x:c>
      <x:c r="C141" s="34" t="n">
        <x:v>5</x:v>
      </x:c>
      <x:c r="D141" s="34" t="n">
        <x:v>0</x:v>
      </x:c>
      <x:c r="E141" s="18" t="str">
        <x:v>Pecos</x:v>
      </x:c>
      <x:c r="F141" s="2"/>
      <x:c r="G141" s="2"/>
      <x:c r="H141" s="2"/>
      <x:c r="I141" s="2"/>
      <x:c r="J141" s="2"/>
      <x:c r="K141" s="2"/>
      <x:c r="L141" s="2"/>
      <x:c r="M141" s="2"/>
      <x:c r="N141" s="2"/>
      <x:c r="O141" s="2"/>
      <x:c r="P141" s="2"/>
      <x:c r="Q141" s="2"/>
    </x:row>
    <x:row r="142" ht="33" customHeight="1">
      <x:c r="A142" s="18" t="str">
        <x:v>MARTIN FOREE OPERATING II, LLC</x:v>
      </x:c>
      <x:c r="B142" s="34" t="n">
        <x:v>6</x:v>
      </x:c>
      <x:c r="C142" s="34" t="n">
        <x:v>6</x:v>
      </x:c>
      <x:c r="D142" s="34" t="n">
        <x:v>0</x:v>
      </x:c>
      <x:c r="E142" s="18" t="str">
        <x:v>Crane</x:v>
      </x:c>
      <x:c r="F142" s="2"/>
      <x:c r="G142" s="2"/>
      <x:c r="H142" s="2"/>
      <x:c r="I142" s="2"/>
      <x:c r="J142" s="2"/>
      <x:c r="K142" s="2"/>
      <x:c r="L142" s="2"/>
      <x:c r="M142" s="2"/>
      <x:c r="N142" s="2"/>
      <x:c r="O142" s="2"/>
      <x:c r="P142" s="2"/>
      <x:c r="Q142" s="2"/>
    </x:row>
    <x:row r="143" ht="33" customHeight="1">
      <x:c r="A143" s="18" t="str">
        <x:v>MARTIN, JIMMY INC</x:v>
      </x:c>
      <x:c r="B143" s="34" t="n">
        <x:v>2</x:v>
      </x:c>
      <x:c r="C143" s="34" t="n">
        <x:v>2</x:v>
      </x:c>
      <x:c r="D143" s="34" t="n">
        <x:v>0</x:v>
      </x:c>
      <x:c r="E143" s="18" t="str">
        <x:v>Reagan</x:v>
      </x:c>
      <x:c r="F143" s="2"/>
      <x:c r="G143" s="2"/>
      <x:c r="H143" s="2"/>
      <x:c r="I143" s="2"/>
      <x:c r="J143" s="2"/>
      <x:c r="K143" s="2"/>
      <x:c r="L143" s="2"/>
      <x:c r="M143" s="2"/>
      <x:c r="N143" s="2"/>
      <x:c r="O143" s="2"/>
      <x:c r="P143" s="2"/>
      <x:c r="Q143" s="2"/>
    </x:row>
    <x:row r="144" ht="33" customHeight="1">
      <x:c r="A144" s="18" t="str">
        <x:v>MAS OPERATING CO.</x:v>
      </x:c>
      <x:c r="B144" s="34" t="n">
        <x:v>15</x:v>
      </x:c>
      <x:c r="C144" s="34" t="n">
        <x:v>15</x:v>
      </x:c>
      <x:c r="D144" s="34" t="n">
        <x:v>0</x:v>
      </x:c>
      <x:c r="E144" s="18" t="str">
        <x:v>Crockett</x:v>
      </x:c>
      <x:c r="F144" s="2"/>
      <x:c r="G144" s="2"/>
      <x:c r="H144" s="2"/>
      <x:c r="I144" s="2"/>
      <x:c r="J144" s="2"/>
      <x:c r="K144" s="2"/>
      <x:c r="L144" s="2"/>
      <x:c r="M144" s="2"/>
      <x:c r="N144" s="2"/>
      <x:c r="O144" s="2"/>
      <x:c r="P144" s="2"/>
      <x:c r="Q144" s="2"/>
    </x:row>
    <x:row r="145" ht="33" customHeight="1">
      <x:c r="A145" s="18" t="str">
        <x:v>MAVERICK OPERATING, LLC</x:v>
      </x:c>
      <x:c r="B145" s="34" t="n">
        <x:v>10</x:v>
      </x:c>
      <x:c r="C145" s="34" t="n">
        <x:v>10</x:v>
      </x:c>
      <x:c r="D145" s="34" t="n">
        <x:v>0</x:v>
      </x:c>
      <x:c r="E145" s="18" t="str">
        <x:v>Andrews</x:v>
      </x:c>
      <x:c r="F145" s="2"/>
      <x:c r="G145" s="2"/>
      <x:c r="H145" s="2"/>
      <x:c r="I145" s="2"/>
      <x:c r="J145" s="2"/>
      <x:c r="K145" s="2"/>
      <x:c r="L145" s="2"/>
      <x:c r="M145" s="2"/>
      <x:c r="N145" s="2"/>
      <x:c r="O145" s="2"/>
      <x:c r="P145" s="2"/>
      <x:c r="Q145" s="2"/>
    </x:row>
    <x:row r="146" ht="33" customHeight="1">
      <x:c r="A146" s="18" t="str">
        <x:v>MAVERICK PERMIAN LLC</x:v>
      </x:c>
      <x:c r="B146" s="34" t="n">
        <x:v>172</x:v>
      </x:c>
      <x:c r="C146" s="34" t="n">
        <x:v>172</x:v>
      </x:c>
      <x:c r="D146" s="34" t="n">
        <x:v>0</x:v>
      </x:c>
      <x:c r="E146" s="18" t="str">
        <x:v>Andrews</x:v>
      </x:c>
      <x:c r="F146" s="2"/>
      <x:c r="G146" s="2"/>
      <x:c r="H146" s="2"/>
      <x:c r="I146" s="2"/>
      <x:c r="J146" s="2"/>
      <x:c r="K146" s="2"/>
      <x:c r="L146" s="2"/>
      <x:c r="M146" s="2"/>
      <x:c r="N146" s="2"/>
      <x:c r="O146" s="2"/>
      <x:c r="P146" s="2"/>
      <x:c r="Q146" s="2"/>
    </x:row>
    <x:row r="147" ht="33" customHeight="1">
      <x:c r="A147" s="18" t="str">
        <x:v>MCCLURE OIL COMPANY, INC.</x:v>
      </x:c>
      <x:c r="B147" s="34" t="n">
        <x:v>1</x:v>
      </x:c>
      <x:c r="C147" s="34" t="n">
        <x:v>1</x:v>
      </x:c>
      <x:c r="D147" s="34" t="n">
        <x:v>0</x:v>
      </x:c>
      <x:c r="E147" s="18" t="str">
        <x:v>Andrews</x:v>
      </x:c>
      <x:c r="F147" s="2"/>
      <x:c r="G147" s="2"/>
      <x:c r="H147" s="2"/>
      <x:c r="I147" s="2"/>
      <x:c r="J147" s="2"/>
      <x:c r="K147" s="2"/>
      <x:c r="L147" s="2"/>
      <x:c r="M147" s="2"/>
      <x:c r="N147" s="2"/>
      <x:c r="O147" s="2"/>
      <x:c r="P147" s="2"/>
      <x:c r="Q147" s="2"/>
    </x:row>
    <x:row r="148" ht="33" customHeight="1">
      <x:c r="A148" s="18" t="str">
        <x:v>MCDANIEL COMPANY, INC., THE</x:v>
      </x:c>
      <x:c r="B148" s="34" t="n">
        <x:v>1</x:v>
      </x:c>
      <x:c r="C148" s="34" t="n">
        <x:v>1</x:v>
      </x:c>
      <x:c r="D148" s="34" t="n">
        <x:v>0</x:v>
      </x:c>
      <x:c r="E148" s="18" t="str">
        <x:v>Andrews</x:v>
      </x:c>
      <x:c r="F148" s="2"/>
      <x:c r="G148" s="2"/>
      <x:c r="H148" s="2"/>
      <x:c r="I148" s="2"/>
      <x:c r="J148" s="2"/>
      <x:c r="K148" s="2"/>
      <x:c r="L148" s="2"/>
      <x:c r="M148" s="2"/>
      <x:c r="N148" s="2"/>
      <x:c r="O148" s="2"/>
      <x:c r="P148" s="2"/>
      <x:c r="Q148" s="2"/>
    </x:row>
    <x:row r="149" ht="33" customHeight="1">
      <x:c r="A149" s="18" t="str">
        <x:v>MCDONNOLD OPERATING, INC.</x:v>
      </x:c>
      <x:c r="B149" s="34" t="n">
        <x:v>1</x:v>
      </x:c>
      <x:c r="C149" s="34" t="n">
        <x:v>1</x:v>
      </x:c>
      <x:c r="D149" s="34" t="n">
        <x:v>0</x:v>
      </x:c>
      <x:c r="E149" s="18" t="str">
        <x:v>Andrews</x:v>
      </x:c>
      <x:c r="F149" s="2"/>
      <x:c r="G149" s="2"/>
      <x:c r="H149" s="2"/>
      <x:c r="I149" s="2"/>
      <x:c r="J149" s="2"/>
      <x:c r="K149" s="2"/>
      <x:c r="L149" s="2"/>
      <x:c r="M149" s="2"/>
      <x:c r="N149" s="2"/>
      <x:c r="O149" s="2"/>
      <x:c r="P149" s="2"/>
      <x:c r="Q149" s="2"/>
    </x:row>
    <x:row r="150" ht="33" customHeight="1">
      <x:c r="A150" s="18" t="str">
        <x:v>MCGEE DRILLING CORPORATION</x:v>
      </x:c>
      <x:c r="B150" s="34" t="n">
        <x:v>5</x:v>
      </x:c>
      <x:c r="C150" s="34" t="n">
        <x:v>5</x:v>
      </x:c>
      <x:c r="D150" s="34" t="n">
        <x:v>0</x:v>
      </x:c>
      <x:c r="E150" s="18" t="str">
        <x:v>Ward</x:v>
      </x:c>
      <x:c r="F150" s="2"/>
      <x:c r="G150" s="2"/>
      <x:c r="H150" s="2"/>
      <x:c r="I150" s="2"/>
      <x:c r="J150" s="2"/>
      <x:c r="K150" s="2"/>
      <x:c r="L150" s="2"/>
      <x:c r="M150" s="2"/>
      <x:c r="N150" s="2"/>
      <x:c r="O150" s="2"/>
      <x:c r="P150" s="2"/>
      <x:c r="Q150" s="2"/>
    </x:row>
    <x:row r="151" ht="33" customHeight="1">
      <x:c r="A151" s="18" t="str">
        <x:v>MERCURY OPERATING, LLC</x:v>
      </x:c>
      <x:c r="B151" s="34" t="n">
        <x:v>1</x:v>
      </x:c>
      <x:c r="C151" s="34" t="n">
        <x:v>1</x:v>
      </x:c>
      <x:c r="D151" s="34" t="n">
        <x:v>0</x:v>
      </x:c>
      <x:c r="E151" s="18" t="str">
        <x:v>Andrews</x:v>
      </x:c>
      <x:c r="F151" s="2"/>
      <x:c r="G151" s="2"/>
      <x:c r="H151" s="2"/>
      <x:c r="I151" s="2"/>
      <x:c r="J151" s="2"/>
      <x:c r="K151" s="2"/>
      <x:c r="L151" s="2"/>
      <x:c r="M151" s="2"/>
      <x:c r="N151" s="2"/>
      <x:c r="O151" s="2"/>
      <x:c r="P151" s="2"/>
      <x:c r="Q151" s="2"/>
    </x:row>
    <x:row r="152" ht="33" customHeight="1">
      <x:c r="A152" s="18" t="str">
        <x:v>MEWBOURNE OIL COMPANY</x:v>
      </x:c>
      <x:c r="B152" s="34" t="n">
        <x:v>39</x:v>
      </x:c>
      <x:c r="C152" s="34" t="n">
        <x:v>39</x:v>
      </x:c>
      <x:c r="D152" s="34" t="n">
        <x:v>0</x:v>
      </x:c>
      <x:c r="E152" s="18" t="str">
        <x:v>Andrews; Crane; Winkler</x:v>
      </x:c>
      <x:c r="F152" s="2"/>
      <x:c r="G152" s="2"/>
      <x:c r="H152" s="2"/>
      <x:c r="I152" s="2"/>
      <x:c r="J152" s="2"/>
      <x:c r="K152" s="2"/>
      <x:c r="L152" s="2"/>
      <x:c r="M152" s="2"/>
      <x:c r="N152" s="2"/>
      <x:c r="O152" s="2"/>
      <x:c r="P152" s="2"/>
      <x:c r="Q152" s="2"/>
    </x:row>
    <x:row r="153" ht="33" customHeight="1">
      <x:c r="A153" s="18" t="str">
        <x:v>MICHAELSON PRODUCING COMPANY</x:v>
      </x:c>
      <x:c r="B153" s="34" t="n">
        <x:v>42</x:v>
      </x:c>
      <x:c r="C153" s="34" t="n">
        <x:v>42</x:v>
      </x:c>
      <x:c r="D153" s="34" t="n">
        <x:v>0</x:v>
      </x:c>
      <x:c r="E153" s="18" t="str">
        <x:v>Crockett; Reagan</x:v>
      </x:c>
      <x:c r="F153" s="2"/>
      <x:c r="G153" s="2"/>
      <x:c r="H153" s="2"/>
      <x:c r="I153" s="2"/>
      <x:c r="J153" s="2"/>
      <x:c r="K153" s="2"/>
      <x:c r="L153" s="2"/>
      <x:c r="M153" s="2"/>
      <x:c r="N153" s="2"/>
      <x:c r="O153" s="2"/>
      <x:c r="P153" s="2"/>
      <x:c r="Q153" s="2"/>
    </x:row>
    <x:row r="154" ht="33" customHeight="1">
      <x:c r="A154" s="18" t="str">
        <x:v>MID-STATES OPERATING COMPANY</x:v>
      </x:c>
      <x:c r="B154" s="34" t="n">
        <x:v>8</x:v>
      </x:c>
      <x:c r="C154" s="34" t="n">
        <x:v>8</x:v>
      </x:c>
      <x:c r="D154" s="34" t="n">
        <x:v>0</x:v>
      </x:c>
      <x:c r="E154" s="18" t="str">
        <x:v>Pecos</x:v>
      </x:c>
      <x:c r="F154" s="2"/>
      <x:c r="G154" s="2"/>
      <x:c r="H154" s="2"/>
      <x:c r="I154" s="2"/>
      <x:c r="J154" s="2"/>
      <x:c r="K154" s="2"/>
      <x:c r="L154" s="2"/>
      <x:c r="M154" s="2"/>
      <x:c r="N154" s="2"/>
      <x:c r="O154" s="2"/>
      <x:c r="P154" s="2"/>
      <x:c r="Q154" s="2"/>
    </x:row>
    <x:row r="155" ht="33" customHeight="1">
      <x:c r="A155" s="18" t="str">
        <x:v>MILLWEE OIL, INC.</x:v>
      </x:c>
      <x:c r="B155" s="34" t="n">
        <x:v>15</x:v>
      </x:c>
      <x:c r="C155" s="34" t="n">
        <x:v>15</x:v>
      </x:c>
      <x:c r="D155" s="34" t="n">
        <x:v>0</x:v>
      </x:c>
      <x:c r="E155" s="18" t="str">
        <x:v>Crane</x:v>
      </x:c>
      <x:c r="F155" s="2"/>
      <x:c r="G155" s="2"/>
      <x:c r="H155" s="2"/>
      <x:c r="I155" s="2"/>
      <x:c r="J155" s="2"/>
      <x:c r="K155" s="2"/>
      <x:c r="L155" s="2"/>
      <x:c r="M155" s="2"/>
      <x:c r="N155" s="2"/>
      <x:c r="O155" s="2"/>
      <x:c r="P155" s="2"/>
      <x:c r="Q155" s="2"/>
    </x:row>
    <x:row r="156" ht="33" customHeight="1">
      <x:c r="A156" s="18" t="str">
        <x:v>MOGUL RESOURCES, LLC</x:v>
      </x:c>
      <x:c r="B156" s="34" t="n">
        <x:v>1</x:v>
      </x:c>
      <x:c r="C156" s="34" t="n">
        <x:v>1</x:v>
      </x:c>
      <x:c r="D156" s="34" t="n">
        <x:v>0</x:v>
      </x:c>
      <x:c r="E156" s="18" t="str">
        <x:v>Crane</x:v>
      </x:c>
      <x:c r="F156" s="2"/>
      <x:c r="G156" s="2"/>
      <x:c r="H156" s="2"/>
      <x:c r="I156" s="2"/>
      <x:c r="J156" s="2"/>
      <x:c r="K156" s="2"/>
      <x:c r="L156" s="2"/>
      <x:c r="M156" s="2"/>
      <x:c r="N156" s="2"/>
      <x:c r="O156" s="2"/>
      <x:c r="P156" s="2"/>
      <x:c r="Q156" s="2"/>
    </x:row>
    <x:row r="157" ht="33" customHeight="1">
      <x:c r="A157" s="18" t="str">
        <x:v>MONTARE OPERATING, LTD</x:v>
      </x:c>
      <x:c r="B157" s="34" t="n">
        <x:v>269</x:v>
      </x:c>
      <x:c r="C157" s="34" t="n">
        <x:v>269</x:v>
      </x:c>
      <x:c r="D157" s="34" t="n">
        <x:v>0</x:v>
      </x:c>
      <x:c r="E157" s="18" t="str">
        <x:v>Andrews</x:v>
      </x:c>
      <x:c r="F157" s="2"/>
      <x:c r="G157" s="2"/>
      <x:c r="H157" s="2"/>
      <x:c r="I157" s="2"/>
      <x:c r="J157" s="2"/>
      <x:c r="K157" s="2"/>
      <x:c r="L157" s="2"/>
      <x:c r="M157" s="2"/>
      <x:c r="N157" s="2"/>
      <x:c r="O157" s="2"/>
      <x:c r="P157" s="2"/>
      <x:c r="Q157" s="2"/>
    </x:row>
    <x:row r="158" ht="33" customHeight="1">
      <x:c r="A158" s="18" t="str">
        <x:v>MORNINGSTAR OPERATING</x:v>
      </x:c>
      <x:c r="B158" s="34" t="n">
        <x:v>16</x:v>
      </x:c>
      <x:c r="C158" s="34" t="n">
        <x:v>16</x:v>
      </x:c>
      <x:c r="D158" s="34" t="n">
        <x:v>0</x:v>
      </x:c>
      <x:c r="E158" s="18" t="str">
        <x:v>Andrews; Ward</x:v>
      </x:c>
      <x:c r="F158" s="2"/>
      <x:c r="G158" s="2"/>
      <x:c r="H158" s="2"/>
      <x:c r="I158" s="2"/>
      <x:c r="J158" s="2"/>
      <x:c r="K158" s="2"/>
      <x:c r="L158" s="2"/>
      <x:c r="M158" s="2"/>
      <x:c r="N158" s="2"/>
      <x:c r="O158" s="2"/>
      <x:c r="P158" s="2"/>
      <x:c r="Q158" s="2"/>
    </x:row>
    <x:row r="159" ht="33" customHeight="1">
      <x:c r="A159" s="18" t="str">
        <x:v>NORDSTRAND ENGINEERING, INC.</x:v>
      </x:c>
      <x:c r="B159" s="34" t="n">
        <x:v>1</x:v>
      </x:c>
      <x:c r="C159" s="34" t="n">
        <x:v>1</x:v>
      </x:c>
      <x:c r="D159" s="34" t="n">
        <x:v>0</x:v>
      </x:c>
      <x:c r="E159" s="18" t="str">
        <x:v>Crockett</x:v>
      </x:c>
      <x:c r="F159" s="2"/>
      <x:c r="G159" s="2"/>
      <x:c r="H159" s="2"/>
      <x:c r="I159" s="2"/>
      <x:c r="J159" s="2"/>
      <x:c r="K159" s="2"/>
      <x:c r="L159" s="2"/>
      <x:c r="M159" s="2"/>
      <x:c r="N159" s="2"/>
      <x:c r="O159" s="2"/>
      <x:c r="P159" s="2"/>
      <x:c r="Q159" s="2"/>
    </x:row>
    <x:row r="160" ht="33" customHeight="1">
      <x:c r="A160" s="18" t="str">
        <x:v>NORTH FORK OPERATING LP</x:v>
      </x:c>
      <x:c r="B160" s="34" t="n">
        <x:v>5</x:v>
      </x:c>
      <x:c r="C160" s="34" t="n">
        <x:v>5</x:v>
      </x:c>
      <x:c r="D160" s="34" t="n">
        <x:v>0</x:v>
      </x:c>
      <x:c r="E160" s="18" t="str">
        <x:v>Andrews</x:v>
      </x:c>
      <x:c r="F160" s="2"/>
      <x:c r="G160" s="2"/>
      <x:c r="H160" s="2"/>
      <x:c r="I160" s="2"/>
      <x:c r="J160" s="2"/>
      <x:c r="K160" s="2"/>
      <x:c r="L160" s="2"/>
      <x:c r="M160" s="2"/>
      <x:c r="N160" s="2"/>
      <x:c r="O160" s="2"/>
      <x:c r="P160" s="2"/>
      <x:c r="Q160" s="2"/>
    </x:row>
    <x:row r="161" ht="33" customHeight="1">
      <x:c r="A161" s="18" t="str">
        <x:v>OCCIDENTAL PERMIAN LTD.</x:v>
      </x:c>
      <x:c r="B161" s="34" t="n">
        <x:v>5</x:v>
      </x:c>
      <x:c r="C161" s="34" t="n">
        <x:v>5</x:v>
      </x:c>
      <x:c r="D161" s="34" t="n">
        <x:v>0</x:v>
      </x:c>
      <x:c r="E161" s="18" t="str">
        <x:v>Andrews</x:v>
      </x:c>
      <x:c r="F161" s="2"/>
      <x:c r="G161" s="2"/>
      <x:c r="H161" s="2"/>
      <x:c r="I161" s="2"/>
      <x:c r="J161" s="2"/>
      <x:c r="K161" s="2"/>
      <x:c r="L161" s="2"/>
      <x:c r="M161" s="2"/>
      <x:c r="N161" s="2"/>
      <x:c r="O161" s="2"/>
      <x:c r="P161" s="2"/>
      <x:c r="Q161" s="2"/>
    </x:row>
    <x:row r="162" ht="33" customHeight="1">
      <x:c r="A162" s="18" t="str">
        <x:v>OCTANE ENERGY OPERATING, LLC</x:v>
      </x:c>
      <x:c r="B162" s="34" t="n">
        <x:v>26</x:v>
      </x:c>
      <x:c r="C162" s="34" t="n">
        <x:v>26</x:v>
      </x:c>
      <x:c r="D162" s="34" t="n">
        <x:v>0</x:v>
      </x:c>
      <x:c r="E162" s="18" t="str">
        <x:v>Andrews</x:v>
      </x:c>
      <x:c r="F162" s="2"/>
      <x:c r="G162" s="2"/>
      <x:c r="H162" s="2"/>
      <x:c r="I162" s="2"/>
      <x:c r="J162" s="2"/>
      <x:c r="K162" s="2"/>
      <x:c r="L162" s="2"/>
      <x:c r="M162" s="2"/>
      <x:c r="N162" s="2"/>
      <x:c r="O162" s="2"/>
      <x:c r="P162" s="2"/>
      <x:c r="Q162" s="2"/>
    </x:row>
    <x:row r="163" ht="33" customHeight="1">
      <x:c r="A163" s="18" t="str">
        <x:v>OILWELL OPERATORS, INC.</x:v>
      </x:c>
      <x:c r="B163" s="34" t="n">
        <x:v>3</x:v>
      </x:c>
      <x:c r="C163" s="34" t="n">
        <x:v>3</x:v>
      </x:c>
      <x:c r="D163" s="34" t="n">
        <x:v>0</x:v>
      </x:c>
      <x:c r="E163" s="18" t="str">
        <x:v>Andrews</x:v>
      </x:c>
      <x:c r="F163" s="2"/>
      <x:c r="G163" s="2"/>
      <x:c r="H163" s="2"/>
      <x:c r="I163" s="2"/>
      <x:c r="J163" s="2"/>
      <x:c r="K163" s="2"/>
      <x:c r="L163" s="2"/>
      <x:c r="M163" s="2"/>
      <x:c r="N163" s="2"/>
      <x:c r="O163" s="2"/>
      <x:c r="P163" s="2"/>
      <x:c r="Q163" s="2"/>
    </x:row>
    <x:row r="164" ht="33" customHeight="1">
      <x:c r="A164" s="18" t="str">
        <x:v>OLSEN ENERGY INC.</x:v>
      </x:c>
      <x:c r="B164" s="34" t="n">
        <x:v>20</x:v>
      </x:c>
      <x:c r="C164" s="34" t="n">
        <x:v>20</x:v>
      </x:c>
      <x:c r="D164" s="34" t="n">
        <x:v>0</x:v>
      </x:c>
      <x:c r="E164" s="18" t="str">
        <x:v>Andrews; Crane</x:v>
      </x:c>
      <x:c r="F164" s="2"/>
      <x:c r="G164" s="2"/>
      <x:c r="H164" s="2"/>
      <x:c r="I164" s="2"/>
      <x:c r="J164" s="2"/>
      <x:c r="K164" s="2"/>
      <x:c r="L164" s="2"/>
      <x:c r="M164" s="2"/>
      <x:c r="N164" s="2"/>
      <x:c r="O164" s="2"/>
      <x:c r="P164" s="2"/>
      <x:c r="Q164" s="2"/>
    </x:row>
    <x:row r="165" ht="33" customHeight="1">
      <x:c r="A165" s="18" t="str">
        <x:v>OTB OPERATING LLC</x:v>
      </x:c>
      <x:c r="B165" s="34" t="n">
        <x:v>38</x:v>
      </x:c>
      <x:c r="C165" s="34" t="n">
        <x:v>38</x:v>
      </x:c>
      <x:c r="D165" s="34" t="n">
        <x:v>0</x:v>
      </x:c>
      <x:c r="E165" s="18" t="str">
        <x:v>Crockett; Reagan</x:v>
      </x:c>
      <x:c r="F165" s="2"/>
      <x:c r="G165" s="2"/>
      <x:c r="H165" s="2"/>
      <x:c r="I165" s="2"/>
      <x:c r="J165" s="2"/>
      <x:c r="K165" s="2"/>
      <x:c r="L165" s="2"/>
      <x:c r="M165" s="2"/>
      <x:c r="N165" s="2"/>
      <x:c r="O165" s="2"/>
      <x:c r="P165" s="2"/>
      <x:c r="Q165" s="2"/>
    </x:row>
    <x:row r="166" ht="33" customHeight="1">
      <x:c r="A166" s="18" t="str">
        <x:v>OVINTIV USA INC.</x:v>
      </x:c>
      <x:c r="B166" s="34" t="n">
        <x:v>255</x:v>
      </x:c>
      <x:c r="C166" s="34" t="n">
        <x:v>255</x:v>
      </x:c>
      <x:c r="D166" s="34" t="n">
        <x:v>0</x:v>
      </x:c>
      <x:c r="E166" s="18" t="str">
        <x:v>Andrews; Gaines; Martin</x:v>
      </x:c>
      <x:c r="F166" s="2"/>
      <x:c r="G166" s="2"/>
      <x:c r="H166" s="2"/>
      <x:c r="I166" s="2"/>
      <x:c r="J166" s="2"/>
      <x:c r="K166" s="2"/>
      <x:c r="L166" s="2"/>
      <x:c r="M166" s="2"/>
      <x:c r="N166" s="2"/>
      <x:c r="O166" s="2"/>
      <x:c r="P166" s="2"/>
      <x:c r="Q166" s="2"/>
    </x:row>
    <x:row r="167" ht="33" customHeight="1">
      <x:c r="A167" s="18" t="str">
        <x:v>OWL OPS II LLC</x:v>
      </x:c>
      <x:c r="B167" s="34" t="n">
        <x:v>50</x:v>
      </x:c>
      <x:c r="C167" s="34" t="n">
        <x:v>50</x:v>
      </x:c>
      <x:c r="D167" s="34" t="n">
        <x:v>0</x:v>
      </x:c>
      <x:c r="E167" s="18" t="str">
        <x:v>Crane</x:v>
      </x:c>
      <x:c r="F167" s="2"/>
      <x:c r="G167" s="2"/>
      <x:c r="H167" s="2"/>
      <x:c r="I167" s="2"/>
      <x:c r="J167" s="2"/>
      <x:c r="K167" s="2"/>
      <x:c r="L167" s="2"/>
      <x:c r="M167" s="2"/>
      <x:c r="N167" s="2"/>
      <x:c r="O167" s="2"/>
      <x:c r="P167" s="2"/>
      <x:c r="Q167" s="2"/>
    </x:row>
    <x:row r="168" ht="33" customHeight="1">
      <x:c r="A168" s="18" t="str">
        <x:v>OXY USA EOR, LLC</x:v>
      </x:c>
      <x:c r="B168" s="34" t="n">
        <x:v>1</x:v>
      </x:c>
      <x:c r="C168" s="34" t="n">
        <x:v>1</x:v>
      </x:c>
      <x:c r="D168" s="34" t="n">
        <x:v>1</x:v>
      </x:c>
      <x:c r="E168" s="18" t="str">
        <x:v>Crane</x:v>
      </x:c>
      <x:c r="F168" s="2"/>
      <x:c r="G168" s="2"/>
      <x:c r="H168" s="2"/>
      <x:c r="I168" s="2"/>
      <x:c r="J168" s="2"/>
      <x:c r="K168" s="2"/>
      <x:c r="L168" s="2"/>
      <x:c r="M168" s="2"/>
      <x:c r="N168" s="2"/>
      <x:c r="O168" s="2"/>
      <x:c r="P168" s="2"/>
      <x:c r="Q168" s="2"/>
    </x:row>
    <x:row r="169" ht="33" customHeight="1">
      <x:c r="A169" s="18" t="str">
        <x:v>P &amp; A OPERATING, INC.</x:v>
      </x:c>
      <x:c r="B169" s="34" t="n">
        <x:v>3</x:v>
      </x:c>
      <x:c r="C169" s="34" t="n">
        <x:v>3</x:v>
      </x:c>
      <x:c r="D169" s="34" t="n">
        <x:v>0</x:v>
      </x:c>
      <x:c r="E169" s="18" t="str">
        <x:v>Reagan</x:v>
      </x:c>
      <x:c r="F169" s="2"/>
      <x:c r="G169" s="2"/>
      <x:c r="H169" s="2"/>
      <x:c r="I169" s="2"/>
      <x:c r="J169" s="2"/>
      <x:c r="K169" s="2"/>
      <x:c r="L169" s="2"/>
      <x:c r="M169" s="2"/>
      <x:c r="N169" s="2"/>
      <x:c r="O169" s="2"/>
      <x:c r="P169" s="2"/>
      <x:c r="Q169" s="2"/>
    </x:row>
    <x:row r="170" ht="33" customHeight="1">
      <x:c r="A170" s="18" t="str">
        <x:v>P.O.&amp;G. OPERATING, LLC</x:v>
      </x:c>
      <x:c r="B170" s="34" t="n">
        <x:v>2</x:v>
      </x:c>
      <x:c r="C170" s="34" t="n">
        <x:v>2</x:v>
      </x:c>
      <x:c r="D170" s="34" t="n">
        <x:v>0</x:v>
      </x:c>
      <x:c r="E170" s="18" t="str">
        <x:v>Ward</x:v>
      </x:c>
      <x:c r="F170" s="2"/>
      <x:c r="G170" s="2"/>
      <x:c r="H170" s="2"/>
      <x:c r="I170" s="2"/>
      <x:c r="J170" s="2"/>
      <x:c r="K170" s="2"/>
      <x:c r="L170" s="2"/>
      <x:c r="M170" s="2"/>
      <x:c r="N170" s="2"/>
      <x:c r="O170" s="2"/>
      <x:c r="P170" s="2"/>
      <x:c r="Q170" s="2"/>
    </x:row>
    <x:row r="171" ht="33" customHeight="1">
      <x:c r="A171" s="18" t="str">
        <x:v>PATRIOT PRODUCTION LLC</x:v>
      </x:c>
      <x:c r="B171" s="34" t="n">
        <x:v>1</x:v>
      </x:c>
      <x:c r="C171" s="34" t="n">
        <x:v>1</x:v>
      </x:c>
      <x:c r="D171" s="34" t="n">
        <x:v>0</x:v>
      </x:c>
      <x:c r="E171" s="18" t="str">
        <x:v>Loving</x:v>
      </x:c>
      <x:c r="F171" s="2"/>
      <x:c r="G171" s="2"/>
      <x:c r="H171" s="2"/>
      <x:c r="I171" s="2"/>
      <x:c r="J171" s="2"/>
      <x:c r="K171" s="2"/>
      <x:c r="L171" s="2"/>
      <x:c r="M171" s="2"/>
      <x:c r="N171" s="2"/>
      <x:c r="O171" s="2"/>
      <x:c r="P171" s="2"/>
      <x:c r="Q171" s="2"/>
    </x:row>
    <x:row r="172" ht="33" customHeight="1">
      <x:c r="A172" s="18" t="str">
        <x:v>PDEH LLC</x:v>
      </x:c>
      <x:c r="B172" s="34" t="n">
        <x:v>186</x:v>
      </x:c>
      <x:c r="C172" s="34" t="n">
        <x:v>186</x:v>
      </x:c>
      <x:c r="D172" s="34" t="n">
        <x:v>0</x:v>
      </x:c>
      <x:c r="E172" s="18" t="str">
        <x:v>Loving; Ward; Winkler</x:v>
      </x:c>
      <x:c r="F172" s="2"/>
      <x:c r="G172" s="2"/>
      <x:c r="H172" s="2"/>
      <x:c r="I172" s="2"/>
      <x:c r="J172" s="2"/>
      <x:c r="K172" s="2"/>
      <x:c r="L172" s="2"/>
      <x:c r="M172" s="2"/>
      <x:c r="N172" s="2"/>
      <x:c r="O172" s="2"/>
      <x:c r="P172" s="2"/>
      <x:c r="Q172" s="2"/>
    </x:row>
    <x:row r="173" ht="33" customHeight="1">
      <x:c r="A173" s="18" t="str">
        <x:v>PEARL, BILL H. PRODUCTIONS, INC.</x:v>
      </x:c>
      <x:c r="B173" s="34" t="n">
        <x:v>1</x:v>
      </x:c>
      <x:c r="C173" s="34" t="n">
        <x:v>1</x:v>
      </x:c>
      <x:c r="D173" s="34" t="n">
        <x:v>0</x:v>
      </x:c>
      <x:c r="E173" s="18" t="str">
        <x:v>Andrews</x:v>
      </x:c>
      <x:c r="F173" s="2"/>
      <x:c r="G173" s="2"/>
      <x:c r="H173" s="2"/>
      <x:c r="I173" s="2"/>
      <x:c r="J173" s="2"/>
      <x:c r="K173" s="2"/>
      <x:c r="L173" s="2"/>
      <x:c r="M173" s="2"/>
      <x:c r="N173" s="2"/>
      <x:c r="O173" s="2"/>
      <x:c r="P173" s="2"/>
      <x:c r="Q173" s="2"/>
    </x:row>
    <x:row r="174" ht="33" customHeight="1">
      <x:c r="A174" s="18" t="str">
        <x:v>PECH OIL CO., NO. 2</x:v>
      </x:c>
      <x:c r="B174" s="34" t="n">
        <x:v>8</x:v>
      </x:c>
      <x:c r="C174" s="34" t="n">
        <x:v>8</x:v>
      </x:c>
      <x:c r="D174" s="34" t="n">
        <x:v>0</x:v>
      </x:c>
      <x:c r="E174" s="18" t="str">
        <x:v>Crockett; Upton</x:v>
      </x:c>
      <x:c r="F174" s="2"/>
      <x:c r="G174" s="2"/>
      <x:c r="H174" s="2"/>
      <x:c r="I174" s="2"/>
      <x:c r="J174" s="2"/>
      <x:c r="K174" s="2"/>
      <x:c r="L174" s="2"/>
      <x:c r="M174" s="2"/>
      <x:c r="N174" s="2"/>
      <x:c r="O174" s="2"/>
      <x:c r="P174" s="2"/>
      <x:c r="Q174" s="2"/>
    </x:row>
    <x:row r="175" ht="33" customHeight="1">
      <x:c r="A175" s="18" t="str">
        <x:v>PENNANT DEV. AND PROD., LLC</x:v>
      </x:c>
      <x:c r="B175" s="34" t="n">
        <x:v>4</x:v>
      </x:c>
      <x:c r="C175" s="34" t="n">
        <x:v>4</x:v>
      </x:c>
      <x:c r="D175" s="34" t="n">
        <x:v>0</x:v>
      </x:c>
      <x:c r="E175" s="18" t="str">
        <x:v>Andrews</x:v>
      </x:c>
      <x:c r="F175" s="2"/>
      <x:c r="G175" s="2"/>
      <x:c r="H175" s="2"/>
      <x:c r="I175" s="2"/>
      <x:c r="J175" s="2"/>
      <x:c r="K175" s="2"/>
      <x:c r="L175" s="2"/>
      <x:c r="M175" s="2"/>
      <x:c r="N175" s="2"/>
      <x:c r="O175" s="2"/>
      <x:c r="P175" s="2"/>
      <x:c r="Q175" s="2"/>
    </x:row>
    <x:row r="176" ht="33" customHeight="1">
      <x:c r="A176" s="18" t="str">
        <x:v>PERIMETER RESOURCE COMPANY</x:v>
      </x:c>
      <x:c r="B176" s="34" t="n">
        <x:v>1</x:v>
      </x:c>
      <x:c r="C176" s="34" t="n">
        <x:v>1</x:v>
      </x:c>
      <x:c r="D176" s="34" t="n">
        <x:v>0</x:v>
      </x:c>
      <x:c r="E176" s="18" t="str">
        <x:v>Andrews</x:v>
      </x:c>
      <x:c r="F176" s="2"/>
      <x:c r="G176" s="2"/>
      <x:c r="H176" s="2"/>
      <x:c r="I176" s="2"/>
      <x:c r="J176" s="2"/>
      <x:c r="K176" s="2"/>
      <x:c r="L176" s="2"/>
      <x:c r="M176" s="2"/>
      <x:c r="N176" s="2"/>
      <x:c r="O176" s="2"/>
      <x:c r="P176" s="2"/>
      <x:c r="Q176" s="2"/>
    </x:row>
    <x:row r="177" ht="33" customHeight="1">
      <x:c r="A177" s="18" t="str">
        <x:v>PERMIAN RESOURCES OPERATING, LLC</x:v>
      </x:c>
      <x:c r="B177" s="34" t="n">
        <x:v>293</x:v>
      </x:c>
      <x:c r="C177" s="34" t="n">
        <x:v>293</x:v>
      </x:c>
      <x:c r="D177" s="34" t="n">
        <x:v>0</x:v>
      </x:c>
      <x:c r="E177" s="18" t="str">
        <x:v>Andrews; Crockett; Irion; Reagan; Schleicher</x:v>
      </x:c>
      <x:c r="F177" s="2"/>
      <x:c r="G177" s="2"/>
      <x:c r="H177" s="2"/>
      <x:c r="I177" s="2"/>
      <x:c r="J177" s="2"/>
      <x:c r="K177" s="2"/>
      <x:c r="L177" s="2"/>
      <x:c r="M177" s="2"/>
      <x:c r="N177" s="2"/>
      <x:c r="O177" s="2"/>
      <x:c r="P177" s="2"/>
      <x:c r="Q177" s="2"/>
    </x:row>
    <x:row r="178" ht="33" customHeight="1">
      <x:c r="A178" s="18" t="str">
        <x:v>PERMIAN SOLUTIONS LLC</x:v>
      </x:c>
      <x:c r="B178" s="34" t="n">
        <x:v>6</x:v>
      </x:c>
      <x:c r="C178" s="34" t="n">
        <x:v>6</x:v>
      </x:c>
      <x:c r="D178" s="34" t="n">
        <x:v>0</x:v>
      </x:c>
      <x:c r="E178" s="18" t="str">
        <x:v>Reagan</x:v>
      </x:c>
      <x:c r="F178" s="2"/>
      <x:c r="G178" s="2"/>
      <x:c r="H178" s="2"/>
      <x:c r="I178" s="2"/>
      <x:c r="J178" s="2"/>
      <x:c r="K178" s="2"/>
      <x:c r="L178" s="2"/>
      <x:c r="M178" s="2"/>
      <x:c r="N178" s="2"/>
      <x:c r="O178" s="2"/>
      <x:c r="P178" s="2"/>
      <x:c r="Q178" s="2"/>
    </x:row>
    <x:row r="179" ht="33" customHeight="1">
      <x:c r="A179" s="18" t="str">
        <x:v>PETRO-HUNT PERMIAN, LLC</x:v>
      </x:c>
      <x:c r="B179" s="34" t="n">
        <x:v>6</x:v>
      </x:c>
      <x:c r="C179" s="34" t="n">
        <x:v>6</x:v>
      </x:c>
      <x:c r="D179" s="34" t="n">
        <x:v>0</x:v>
      </x:c>
      <x:c r="E179" s="18" t="str">
        <x:v>Loving</x:v>
      </x:c>
      <x:c r="F179" s="2"/>
      <x:c r="G179" s="2"/>
      <x:c r="H179" s="2"/>
      <x:c r="I179" s="2"/>
      <x:c r="J179" s="2"/>
      <x:c r="K179" s="2"/>
      <x:c r="L179" s="2"/>
      <x:c r="M179" s="2"/>
      <x:c r="N179" s="2"/>
      <x:c r="O179" s="2"/>
      <x:c r="P179" s="2"/>
      <x:c r="Q179" s="2"/>
    </x:row>
    <x:row r="180" ht="33" customHeight="1">
      <x:c r="A180" s="18" t="str">
        <x:v>PETX OPERATING, LLC</x:v>
      </x:c>
      <x:c r="B180" s="34" t="n">
        <x:v>19</x:v>
      </x:c>
      <x:c r="C180" s="34" t="n">
        <x:v>19</x:v>
      </x:c>
      <x:c r="D180" s="34" t="n">
        <x:v>0</x:v>
      </x:c>
      <x:c r="E180" s="18" t="str">
        <x:v>Crockett</x:v>
      </x:c>
      <x:c r="F180" s="2"/>
      <x:c r="G180" s="2"/>
      <x:c r="H180" s="2"/>
      <x:c r="I180" s="2"/>
      <x:c r="J180" s="2"/>
      <x:c r="K180" s="2"/>
      <x:c r="L180" s="2"/>
      <x:c r="M180" s="2"/>
      <x:c r="N180" s="2"/>
      <x:c r="O180" s="2"/>
      <x:c r="P180" s="2"/>
      <x:c r="Q180" s="2"/>
    </x:row>
    <x:row r="181" ht="33" customHeight="1">
      <x:c r="A181" s="18" t="str">
        <x:v>PIONEER NATURAL RES. USA, INC.</x:v>
      </x:c>
      <x:c r="B181" s="34" t="n">
        <x:v>497</x:v>
      </x:c>
      <x:c r="C181" s="34" t="n">
        <x:v>497</x:v>
      </x:c>
      <x:c r="D181" s="34" t="n">
        <x:v>0</x:v>
      </x:c>
      <x:c r="E181" s="18" t="str">
        <x:v>Andrews; Martin; Reagan; Upton</x:v>
      </x:c>
      <x:c r="F181" s="2"/>
      <x:c r="G181" s="2"/>
      <x:c r="H181" s="2"/>
      <x:c r="I181" s="2"/>
      <x:c r="J181" s="2"/>
      <x:c r="K181" s="2"/>
      <x:c r="L181" s="2"/>
      <x:c r="M181" s="2"/>
      <x:c r="N181" s="2"/>
      <x:c r="O181" s="2"/>
      <x:c r="P181" s="2"/>
      <x:c r="Q181" s="2"/>
    </x:row>
    <x:row r="182" ht="33" customHeight="1">
      <x:c r="A182" s="18" t="str">
        <x:v>PITTS ENERGY CO.</x:v>
      </x:c>
      <x:c r="B182" s="34" t="n">
        <x:v>12</x:v>
      </x:c>
      <x:c r="C182" s="34" t="n">
        <x:v>12</x:v>
      </x:c>
      <x:c r="D182" s="34" t="n">
        <x:v>0</x:v>
      </x:c>
      <x:c r="E182" s="18" t="str">
        <x:v>Crane</x:v>
      </x:c>
      <x:c r="F182" s="2"/>
      <x:c r="G182" s="2"/>
      <x:c r="H182" s="2"/>
      <x:c r="I182" s="2"/>
      <x:c r="J182" s="2"/>
      <x:c r="K182" s="2"/>
      <x:c r="L182" s="2"/>
      <x:c r="M182" s="2"/>
      <x:c r="N182" s="2"/>
      <x:c r="O182" s="2"/>
      <x:c r="P182" s="2"/>
      <x:c r="Q182" s="2"/>
    </x:row>
    <x:row r="183" ht="33" customHeight="1">
      <x:c r="A183" s="18" t="str">
        <x:v>POINT ENERGY PARTNERS PETRO, LLC</x:v>
      </x:c>
      <x:c r="B183" s="34" t="n">
        <x:v>2</x:v>
      </x:c>
      <x:c r="C183" s="34" t="n">
        <x:v>2</x:v>
      </x:c>
      <x:c r="D183" s="34" t="n">
        <x:v>0</x:v>
      </x:c>
      <x:c r="E183" s="18" t="str">
        <x:v>Ward</x:v>
      </x:c>
      <x:c r="F183" s="2"/>
      <x:c r="G183" s="2"/>
      <x:c r="H183" s="2"/>
      <x:c r="I183" s="2"/>
      <x:c r="J183" s="2"/>
      <x:c r="K183" s="2"/>
      <x:c r="L183" s="2"/>
      <x:c r="M183" s="2"/>
      <x:c r="N183" s="2"/>
      <x:c r="O183" s="2"/>
      <x:c r="P183" s="2"/>
      <x:c r="Q183" s="2"/>
    </x:row>
    <x:row r="184" ht="33" customHeight="1">
      <x:c r="A184" s="18" t="str">
        <x:v>PRIMAL ENERGY CORPORATION</x:v>
      </x:c>
      <x:c r="B184" s="34" t="n">
        <x:v>2</x:v>
      </x:c>
      <x:c r="C184" s="34" t="n">
        <x:v>2</x:v>
      </x:c>
      <x:c r="D184" s="34" t="n">
        <x:v>0</x:v>
      </x:c>
      <x:c r="E184" s="18" t="str">
        <x:v>Crockett</x:v>
      </x:c>
      <x:c r="F184" s="2"/>
      <x:c r="G184" s="2"/>
      <x:c r="H184" s="2"/>
      <x:c r="I184" s="2"/>
      <x:c r="J184" s="2"/>
      <x:c r="K184" s="2"/>
      <x:c r="L184" s="2"/>
      <x:c r="M184" s="2"/>
      <x:c r="N184" s="2"/>
      <x:c r="O184" s="2"/>
      <x:c r="P184" s="2"/>
      <x:c r="Q184" s="2"/>
    </x:row>
    <x:row r="185" ht="33" customHeight="1">
      <x:c r="A185" s="18" t="str">
        <x:v>Q NATURAL RESOURCES, LLC</x:v>
      </x:c>
      <x:c r="B185" s="34" t="n">
        <x:v>18</x:v>
      </x:c>
      <x:c r="C185" s="34" t="n">
        <x:v>18</x:v>
      </x:c>
      <x:c r="D185" s="34" t="n">
        <x:v>0</x:v>
      </x:c>
      <x:c r="E185" s="18" t="str">
        <x:v>Andrews; Crane; Upton</x:v>
      </x:c>
      <x:c r="F185" s="2"/>
      <x:c r="G185" s="2"/>
      <x:c r="H185" s="2"/>
      <x:c r="I185" s="2"/>
      <x:c r="J185" s="2"/>
      <x:c r="K185" s="2"/>
      <x:c r="L185" s="2"/>
      <x:c r="M185" s="2"/>
      <x:c r="N185" s="2"/>
      <x:c r="O185" s="2"/>
      <x:c r="P185" s="2"/>
      <x:c r="Q185" s="2"/>
    </x:row>
    <x:row r="186" ht="33" customHeight="1">
      <x:c r="A186" s="18" t="str">
        <x:v>QP, INC.</x:v>
      </x:c>
      <x:c r="B186" s="34" t="n">
        <x:v>2</x:v>
      </x:c>
      <x:c r="C186" s="34" t="n">
        <x:v>2</x:v>
      </x:c>
      <x:c r="D186" s="34" t="n">
        <x:v>0</x:v>
      </x:c>
      <x:c r="E186" s="18" t="str">
        <x:v>Andrews</x:v>
      </x:c>
      <x:c r="F186" s="2"/>
      <x:c r="G186" s="2"/>
      <x:c r="H186" s="2"/>
      <x:c r="I186" s="2"/>
      <x:c r="J186" s="2"/>
      <x:c r="K186" s="2"/>
      <x:c r="L186" s="2"/>
      <x:c r="M186" s="2"/>
      <x:c r="N186" s="2"/>
      <x:c r="O186" s="2"/>
      <x:c r="P186" s="2"/>
      <x:c r="Q186" s="2"/>
    </x:row>
    <x:row r="187" ht="33" customHeight="1">
      <x:c r="A187" s="18" t="str">
        <x:v>QUATRO OIL AND GAS, INC.</x:v>
      </x:c>
      <x:c r="B187" s="34" t="n">
        <x:v>62</x:v>
      </x:c>
      <x:c r="C187" s="34" t="n">
        <x:v>62</x:v>
      </x:c>
      <x:c r="D187" s="34" t="n">
        <x:v>0</x:v>
      </x:c>
      <x:c r="E187" s="18" t="str">
        <x:v>Crockett</x:v>
      </x:c>
      <x:c r="F187" s="2"/>
      <x:c r="G187" s="2"/>
      <x:c r="H187" s="2"/>
      <x:c r="I187" s="2"/>
      <x:c r="J187" s="2"/>
      <x:c r="K187" s="2"/>
      <x:c r="L187" s="2"/>
      <x:c r="M187" s="2"/>
      <x:c r="N187" s="2"/>
      <x:c r="O187" s="2"/>
      <x:c r="P187" s="2"/>
      <x:c r="Q187" s="2"/>
    </x:row>
    <x:row r="188" ht="33" customHeight="1">
      <x:c r="A188" s="18" t="str">
        <x:v>R3 OPERATING CORPORATION</x:v>
      </x:c>
      <x:c r="B188" s="34" t="n">
        <x:v>14</x:v>
      </x:c>
      <x:c r="C188" s="34" t="n">
        <x:v>14</x:v>
      </x:c>
      <x:c r="D188" s="34" t="n">
        <x:v>1</x:v>
      </x:c>
      <x:c r="E188" s="18" t="str">
        <x:v>Crane</x:v>
      </x:c>
      <x:c r="F188" s="2"/>
      <x:c r="G188" s="2"/>
      <x:c r="H188" s="2"/>
      <x:c r="I188" s="2"/>
      <x:c r="J188" s="2"/>
      <x:c r="K188" s="2"/>
      <x:c r="L188" s="2"/>
      <x:c r="M188" s="2"/>
      <x:c r="N188" s="2"/>
      <x:c r="O188" s="2"/>
      <x:c r="P188" s="2"/>
      <x:c r="Q188" s="2"/>
    </x:row>
    <x:row r="189" ht="33" customHeight="1">
      <x:c r="A189" s="18" t="str">
        <x:v>RAFTER T RESOURCES</x:v>
      </x:c>
      <x:c r="B189" s="34" t="n">
        <x:v>25</x:v>
      </x:c>
      <x:c r="C189" s="34" t="n">
        <x:v>25</x:v>
      </x:c>
      <x:c r="D189" s="34" t="n">
        <x:v>0</x:v>
      </x:c>
      <x:c r="E189" s="18" t="str">
        <x:v>Andrews</x:v>
      </x:c>
      <x:c r="F189" s="2"/>
      <x:c r="G189" s="2"/>
      <x:c r="H189" s="2"/>
      <x:c r="I189" s="2"/>
      <x:c r="J189" s="2"/>
      <x:c r="K189" s="2"/>
      <x:c r="L189" s="2"/>
      <x:c r="M189" s="2"/>
      <x:c r="N189" s="2"/>
      <x:c r="O189" s="2"/>
      <x:c r="P189" s="2"/>
      <x:c r="Q189" s="2"/>
    </x:row>
    <x:row r="190" ht="33" customHeight="1">
      <x:c r="A190" s="18" t="str">
        <x:v>REATTA ENERGY, INC.</x:v>
      </x:c>
      <x:c r="B190" s="34" t="n">
        <x:v>1</x:v>
      </x:c>
      <x:c r="C190" s="34" t="n">
        <x:v>1</x:v>
      </x:c>
      <x:c r="D190" s="34" t="n">
        <x:v>0</x:v>
      </x:c>
      <x:c r="E190" s="18" t="str">
        <x:v>Crockett</x:v>
      </x:c>
      <x:c r="F190" s="2"/>
      <x:c r="G190" s="2"/>
      <x:c r="H190" s="2"/>
      <x:c r="I190" s="2"/>
      <x:c r="J190" s="2"/>
      <x:c r="K190" s="2"/>
      <x:c r="L190" s="2"/>
      <x:c r="M190" s="2"/>
      <x:c r="N190" s="2"/>
      <x:c r="O190" s="2"/>
      <x:c r="P190" s="2"/>
      <x:c r="Q190" s="2"/>
    </x:row>
    <x:row r="191" ht="33" customHeight="1">
      <x:c r="A191" s="18" t="str">
        <x:v>RECOVERY OPERATING LP</x:v>
      </x:c>
      <x:c r="B191" s="34" t="n">
        <x:v>16</x:v>
      </x:c>
      <x:c r="C191" s="34" t="n">
        <x:v>16</x:v>
      </x:c>
      <x:c r="D191" s="34" t="n">
        <x:v>0</x:v>
      </x:c>
      <x:c r="E191" s="18" t="str">
        <x:v>Crockett; Reagan</x:v>
      </x:c>
      <x:c r="F191" s="2"/>
      <x:c r="G191" s="2"/>
      <x:c r="H191" s="2"/>
      <x:c r="I191" s="2"/>
      <x:c r="J191" s="2"/>
      <x:c r="K191" s="2"/>
      <x:c r="L191" s="2"/>
      <x:c r="M191" s="2"/>
      <x:c r="N191" s="2"/>
      <x:c r="O191" s="2"/>
      <x:c r="P191" s="2"/>
      <x:c r="Q191" s="2"/>
    </x:row>
    <x:row r="192" ht="33" customHeight="1">
      <x:c r="A192" s="18" t="str">
        <x:v>RED STAG OPERATING, LLC</x:v>
      </x:c>
      <x:c r="B192" s="34" t="n">
        <x:v>136</x:v>
      </x:c>
      <x:c r="C192" s="34" t="n">
        <x:v>136</x:v>
      </x:c>
      <x:c r="D192" s="34" t="n">
        <x:v>0</x:v>
      </x:c>
      <x:c r="E192" s="18" t="str">
        <x:v>Crockett</x:v>
      </x:c>
      <x:c r="F192" s="2"/>
      <x:c r="G192" s="2"/>
      <x:c r="H192" s="2"/>
      <x:c r="I192" s="2"/>
      <x:c r="J192" s="2"/>
      <x:c r="K192" s="2"/>
      <x:c r="L192" s="2"/>
      <x:c r="M192" s="2"/>
      <x:c r="N192" s="2"/>
      <x:c r="O192" s="2"/>
      <x:c r="P192" s="2"/>
      <x:c r="Q192" s="2"/>
    </x:row>
    <x:row r="193" ht="33" customHeight="1">
      <x:c r="A193" s="18" t="str">
        <x:v>RED TANK RESOURCES, LLC</x:v>
      </x:c>
      <x:c r="B193" s="34" t="n">
        <x:v>3</x:v>
      </x:c>
      <x:c r="C193" s="34" t="n">
        <x:v>3</x:v>
      </x:c>
      <x:c r="D193" s="34" t="n">
        <x:v>0</x:v>
      </x:c>
      <x:c r="E193" s="18" t="str">
        <x:v>Crockett</x:v>
      </x:c>
      <x:c r="F193" s="2"/>
      <x:c r="G193" s="2"/>
      <x:c r="H193" s="2"/>
      <x:c r="I193" s="2"/>
      <x:c r="J193" s="2"/>
      <x:c r="K193" s="2"/>
      <x:c r="L193" s="2"/>
      <x:c r="M193" s="2"/>
      <x:c r="N193" s="2"/>
      <x:c r="O193" s="2"/>
      <x:c r="P193" s="2"/>
      <x:c r="Q193" s="2"/>
    </x:row>
    <x:row r="194" ht="33" customHeight="1">
      <x:c r="A194" s="18" t="str">
        <x:v>REDCO OIL &amp; GAS, INC.</x:v>
      </x:c>
      <x:c r="B194" s="34" t="n">
        <x:v>3</x:v>
      </x:c>
      <x:c r="C194" s="34" t="n">
        <x:v>3</x:v>
      </x:c>
      <x:c r="D194" s="34" t="n">
        <x:v>0</x:v>
      </x:c>
      <x:c r="E194" s="18" t="str">
        <x:v>Andrews</x:v>
      </x:c>
      <x:c r="F194" s="2"/>
      <x:c r="G194" s="2"/>
      <x:c r="H194" s="2"/>
      <x:c r="I194" s="2"/>
      <x:c r="J194" s="2"/>
      <x:c r="K194" s="2"/>
      <x:c r="L194" s="2"/>
      <x:c r="M194" s="2"/>
      <x:c r="N194" s="2"/>
      <x:c r="O194" s="2"/>
      <x:c r="P194" s="2"/>
      <x:c r="Q194" s="2"/>
    </x:row>
    <x:row r="195" ht="33" customHeight="1">
      <x:c r="A195" s="18" t="str">
        <x:v>REFORMED RESOURCES LLC</x:v>
      </x:c>
      <x:c r="B195" s="34" t="n">
        <x:v>3</x:v>
      </x:c>
      <x:c r="C195" s="34" t="n">
        <x:v>3</x:v>
      </x:c>
      <x:c r="D195" s="34" t="n">
        <x:v>0</x:v>
      </x:c>
      <x:c r="E195" s="18" t="str">
        <x:v>Crane</x:v>
      </x:c>
      <x:c r="F195" s="2"/>
      <x:c r="G195" s="2"/>
      <x:c r="H195" s="2"/>
      <x:c r="I195" s="2"/>
      <x:c r="J195" s="2"/>
      <x:c r="K195" s="2"/>
      <x:c r="L195" s="2"/>
      <x:c r="M195" s="2"/>
      <x:c r="N195" s="2"/>
      <x:c r="O195" s="2"/>
      <x:c r="P195" s="2"/>
      <x:c r="Q195" s="2"/>
    </x:row>
    <x:row r="196" ht="33" customHeight="1">
      <x:c r="A196" s="18" t="str">
        <x:v>REMUDA OPERATING COMPANY</x:v>
      </x:c>
      <x:c r="B196" s="34" t="n">
        <x:v>2</x:v>
      </x:c>
      <x:c r="C196" s="34" t="n">
        <x:v>2</x:v>
      </x:c>
      <x:c r="D196" s="34" t="n">
        <x:v>0</x:v>
      </x:c>
      <x:c r="E196" s="18" t="str">
        <x:v>Reagan</x:v>
      </x:c>
      <x:c r="F196" s="2"/>
      <x:c r="G196" s="2"/>
      <x:c r="H196" s="2"/>
      <x:c r="I196" s="2"/>
      <x:c r="J196" s="2"/>
      <x:c r="K196" s="2"/>
      <x:c r="L196" s="2"/>
      <x:c r="M196" s="2"/>
      <x:c r="N196" s="2"/>
      <x:c r="O196" s="2"/>
      <x:c r="P196" s="2"/>
      <x:c r="Q196" s="2"/>
    </x:row>
    <x:row r="197" ht="33" customHeight="1">
      <x:c r="A197" s="18" t="str">
        <x:v>RESTORE OPERATING LLC</x:v>
      </x:c>
      <x:c r="B197" s="34" t="n">
        <x:v>1</x:v>
      </x:c>
      <x:c r="C197" s="34" t="n">
        <x:v>1</x:v>
      </x:c>
      <x:c r="D197" s="34" t="n">
        <x:v>0</x:v>
      </x:c>
      <x:c r="E197" s="18" t="str">
        <x:v>Winkler</x:v>
      </x:c>
      <x:c r="F197" s="2"/>
      <x:c r="G197" s="2"/>
      <x:c r="H197" s="2"/>
      <x:c r="I197" s="2"/>
      <x:c r="J197" s="2"/>
      <x:c r="K197" s="2"/>
      <x:c r="L197" s="2"/>
      <x:c r="M197" s="2"/>
      <x:c r="N197" s="2"/>
      <x:c r="O197" s="2"/>
      <x:c r="P197" s="2"/>
      <x:c r="Q197" s="2"/>
    </x:row>
    <x:row r="198" ht="33" customHeight="1">
      <x:c r="A198" s="18" t="str">
        <x:v>REVERENCE OPERATING LLC</x:v>
      </x:c>
      <x:c r="B198" s="34" t="n">
        <x:v>30</x:v>
      </x:c>
      <x:c r="C198" s="34" t="n">
        <x:v>30</x:v>
      </x:c>
      <x:c r="D198" s="34" t="n">
        <x:v>0</x:v>
      </x:c>
      <x:c r="E198" s="18" t="str">
        <x:v>Andrews; Crockett; Reagan</x:v>
      </x:c>
      <x:c r="F198" s="2"/>
      <x:c r="G198" s="2"/>
      <x:c r="H198" s="2"/>
      <x:c r="I198" s="2"/>
      <x:c r="J198" s="2"/>
      <x:c r="K198" s="2"/>
      <x:c r="L198" s="2"/>
      <x:c r="M198" s="2"/>
      <x:c r="N198" s="2"/>
      <x:c r="O198" s="2"/>
      <x:c r="P198" s="2"/>
      <x:c r="Q198" s="2"/>
    </x:row>
    <x:row r="199" ht="33" customHeight="1">
      <x:c r="A199" s="18" t="str">
        <x:v>RHR OIL &amp; GAS LLC</x:v>
      </x:c>
      <x:c r="B199" s="34" t="n">
        <x:v>66</x:v>
      </x:c>
      <x:c r="C199" s="34" t="n">
        <x:v>66</x:v>
      </x:c>
      <x:c r="D199" s="34" t="n">
        <x:v>0</x:v>
      </x:c>
      <x:c r="E199" s="18" t="str">
        <x:v>Crockett; Reagan</x:v>
      </x:c>
      <x:c r="F199" s="2"/>
      <x:c r="G199" s="2"/>
      <x:c r="H199" s="2"/>
      <x:c r="I199" s="2"/>
      <x:c r="J199" s="2"/>
      <x:c r="K199" s="2"/>
      <x:c r="L199" s="2"/>
      <x:c r="M199" s="2"/>
      <x:c r="N199" s="2"/>
      <x:c r="O199" s="2"/>
      <x:c r="P199" s="2"/>
      <x:c r="Q199" s="2"/>
    </x:row>
    <x:row r="200" ht="33" customHeight="1">
      <x:c r="A200" s="18" t="str">
        <x:v>RIDGELINE RESOURCES, LLC</x:v>
      </x:c>
      <x:c r="B200" s="34" t="n">
        <x:v>4</x:v>
      </x:c>
      <x:c r="C200" s="34" t="n">
        <x:v>4</x:v>
      </x:c>
      <x:c r="D200" s="34" t="n">
        <x:v>0</x:v>
      </x:c>
      <x:c r="E200" s="18" t="str">
        <x:v>Reagan; Schleicher</x:v>
      </x:c>
      <x:c r="F200" s="2"/>
      <x:c r="G200" s="2"/>
      <x:c r="H200" s="2"/>
      <x:c r="I200" s="2"/>
      <x:c r="J200" s="2"/>
      <x:c r="K200" s="2"/>
      <x:c r="L200" s="2"/>
      <x:c r="M200" s="2"/>
      <x:c r="N200" s="2"/>
      <x:c r="O200" s="2"/>
      <x:c r="P200" s="2"/>
      <x:c r="Q200" s="2"/>
    </x:row>
    <x:row r="201" ht="33" customHeight="1">
      <x:c r="A201" s="18" t="str">
        <x:v>RIM OPERATING, INC.</x:v>
      </x:c>
      <x:c r="B201" s="34" t="n">
        <x:v>3</x:v>
      </x:c>
      <x:c r="C201" s="34" t="n">
        <x:v>3</x:v>
      </x:c>
      <x:c r="D201" s="34" t="n">
        <x:v>0</x:v>
      </x:c>
      <x:c r="E201" s="18" t="str">
        <x:v>Crane</x:v>
      </x:c>
      <x:c r="F201" s="2"/>
      <x:c r="G201" s="2"/>
      <x:c r="H201" s="2"/>
      <x:c r="I201" s="2"/>
      <x:c r="J201" s="2"/>
      <x:c r="K201" s="2"/>
      <x:c r="L201" s="2"/>
      <x:c r="M201" s="2"/>
      <x:c r="N201" s="2"/>
      <x:c r="O201" s="2"/>
      <x:c r="P201" s="2"/>
      <x:c r="Q201" s="2"/>
    </x:row>
    <x:row r="202" ht="33" customHeight="1">
      <x:c r="A202" s="18" t="str">
        <x:v>RING ENERGY, INC.</x:v>
      </x:c>
      <x:c r="B202" s="34" t="n">
        <x:v>139</x:v>
      </x:c>
      <x:c r="C202" s="34" t="n">
        <x:v>139</x:v>
      </x:c>
      <x:c r="D202" s="34" t="n">
        <x:v>0</x:v>
      </x:c>
      <x:c r="E202" s="18" t="str">
        <x:v>Andrews; Crane</x:v>
      </x:c>
      <x:c r="F202" s="2"/>
      <x:c r="G202" s="2"/>
      <x:c r="H202" s="2"/>
      <x:c r="I202" s="2"/>
      <x:c r="J202" s="2"/>
      <x:c r="K202" s="2"/>
      <x:c r="L202" s="2"/>
      <x:c r="M202" s="2"/>
      <x:c r="N202" s="2"/>
      <x:c r="O202" s="2"/>
      <x:c r="P202" s="2"/>
      <x:c r="Q202" s="2"/>
    </x:row>
    <x:row r="203" ht="33" customHeight="1">
      <x:c r="A203" s="18" t="str">
        <x:v>RMB OPERATING LLC</x:v>
      </x:c>
      <x:c r="B203" s="34" t="n">
        <x:v>1</x:v>
      </x:c>
      <x:c r="C203" s="34" t="n">
        <x:v>1</x:v>
      </x:c>
      <x:c r="D203" s="34" t="n">
        <x:v>0</x:v>
      </x:c>
      <x:c r="E203" s="18" t="str">
        <x:v>Crockett</x:v>
      </x:c>
      <x:c r="F203" s="2"/>
      <x:c r="G203" s="2"/>
      <x:c r="H203" s="2"/>
      <x:c r="I203" s="2"/>
      <x:c r="J203" s="2"/>
      <x:c r="K203" s="2"/>
      <x:c r="L203" s="2"/>
      <x:c r="M203" s="2"/>
      <x:c r="N203" s="2"/>
      <x:c r="O203" s="2"/>
      <x:c r="P203" s="2"/>
      <x:c r="Q203" s="2"/>
    </x:row>
    <x:row r="204" ht="33" customHeight="1">
      <x:c r="A204" s="18" t="str">
        <x:v>ROCA OPERATING, INC.</x:v>
      </x:c>
      <x:c r="B204" s="34" t="n">
        <x:v>1</x:v>
      </x:c>
      <x:c r="C204" s="34" t="n">
        <x:v>1</x:v>
      </x:c>
      <x:c r="D204" s="34" t="n">
        <x:v>0</x:v>
      </x:c>
      <x:c r="E204" s="18" t="str">
        <x:v>Crockett</x:v>
      </x:c>
      <x:c r="F204" s="2"/>
      <x:c r="G204" s="2"/>
      <x:c r="H204" s="2"/>
      <x:c r="I204" s="2"/>
      <x:c r="J204" s="2"/>
      <x:c r="K204" s="2"/>
      <x:c r="L204" s="2"/>
      <x:c r="M204" s="2"/>
      <x:c r="N204" s="2"/>
      <x:c r="O204" s="2"/>
      <x:c r="P204" s="2"/>
      <x:c r="Q204" s="2"/>
    </x:row>
    <x:row r="205" ht="33" customHeight="1">
      <x:c r="A205" s="18" t="str">
        <x:v>ROCKPORT ENERGY SOLUTIONS, LLC</x:v>
      </x:c>
      <x:c r="B205" s="34" t="n">
        <x:v>23</x:v>
      </x:c>
      <x:c r="C205" s="34" t="n">
        <x:v>23</x:v>
      </x:c>
      <x:c r="D205" s="34" t="n">
        <x:v>0</x:v>
      </x:c>
      <x:c r="E205" s="18" t="str">
        <x:v>Upton</x:v>
      </x:c>
      <x:c r="F205" s="2"/>
      <x:c r="G205" s="2"/>
      <x:c r="H205" s="2"/>
      <x:c r="I205" s="2"/>
      <x:c r="J205" s="2"/>
      <x:c r="K205" s="2"/>
      <x:c r="L205" s="2"/>
      <x:c r="M205" s="2"/>
      <x:c r="N205" s="2"/>
      <x:c r="O205" s="2"/>
      <x:c r="P205" s="2"/>
      <x:c r="Q205" s="2"/>
    </x:row>
    <x:row r="206" ht="33" customHeight="1">
      <x:c r="A206" s="18" t="str">
        <x:v>ROLLING HILLS OIL &amp; GAS, INC</x:v>
      </x:c>
      <x:c r="B206" s="34" t="n">
        <x:v>3</x:v>
      </x:c>
      <x:c r="C206" s="34" t="n">
        <x:v>3</x:v>
      </x:c>
      <x:c r="D206" s="34" t="n">
        <x:v>0</x:v>
      </x:c>
      <x:c r="E206" s="18" t="str">
        <x:v>Schleicher</x:v>
      </x:c>
      <x:c r="F206" s="2"/>
      <x:c r="G206" s="2"/>
      <x:c r="H206" s="2"/>
      <x:c r="I206" s="2"/>
      <x:c r="J206" s="2"/>
      <x:c r="K206" s="2"/>
      <x:c r="L206" s="2"/>
      <x:c r="M206" s="2"/>
      <x:c r="N206" s="2"/>
      <x:c r="O206" s="2"/>
      <x:c r="P206" s="2"/>
      <x:c r="Q206" s="2"/>
    </x:row>
    <x:row r="207" ht="33" customHeight="1">
      <x:c r="A207" s="18" t="str">
        <x:v>ROMINE OIL &amp; GAS, LLC</x:v>
      </x:c>
      <x:c r="B207" s="34" t="n">
        <x:v>9</x:v>
      </x:c>
      <x:c r="C207" s="34" t="n">
        <x:v>9</x:v>
      </x:c>
      <x:c r="D207" s="34" t="n">
        <x:v>0</x:v>
      </x:c>
      <x:c r="E207" s="18" t="str">
        <x:v>Crane; Crockett</x:v>
      </x:c>
      <x:c r="F207" s="2"/>
      <x:c r="G207" s="2"/>
      <x:c r="H207" s="2"/>
      <x:c r="I207" s="2"/>
      <x:c r="J207" s="2"/>
      <x:c r="K207" s="2"/>
      <x:c r="L207" s="2"/>
      <x:c r="M207" s="2"/>
      <x:c r="N207" s="2"/>
      <x:c r="O207" s="2"/>
      <x:c r="P207" s="2"/>
      <x:c r="Q207" s="2"/>
    </x:row>
    <x:row r="208" ht="33" customHeight="1">
      <x:c r="A208" s="18" t="str">
        <x:v>RP OPERATING, LLC</x:v>
      </x:c>
      <x:c r="B208" s="34" t="n">
        <x:v>23</x:v>
      </x:c>
      <x:c r="C208" s="34" t="n">
        <x:v>23</x:v>
      </x:c>
      <x:c r="D208" s="34" t="n">
        <x:v>0</x:v>
      </x:c>
      <x:c r="E208" s="18" t="str">
        <x:v>Reagan; Upton</x:v>
      </x:c>
      <x:c r="F208" s="2"/>
      <x:c r="G208" s="2"/>
      <x:c r="H208" s="2"/>
      <x:c r="I208" s="2"/>
      <x:c r="J208" s="2"/>
      <x:c r="K208" s="2"/>
      <x:c r="L208" s="2"/>
      <x:c r="M208" s="2"/>
      <x:c r="N208" s="2"/>
      <x:c r="O208" s="2"/>
      <x:c r="P208" s="2"/>
      <x:c r="Q208" s="2"/>
    </x:row>
    <x:row r="209" ht="33" customHeight="1">
      <x:c r="A209" s="18" t="str">
        <x:v>RRP OPERATING LLC</x:v>
      </x:c>
      <x:c r="B209" s="34" t="n">
        <x:v>377</x:v>
      </x:c>
      <x:c r="C209" s="34" t="n">
        <x:v>377</x:v>
      </x:c>
      <x:c r="D209" s="34" t="n">
        <x:v>0</x:v>
      </x:c>
      <x:c r="E209" s="18" t="str">
        <x:v>Crockett; Irion; Reagan; Upton</x:v>
      </x:c>
      <x:c r="F209" s="2"/>
      <x:c r="G209" s="2"/>
      <x:c r="H209" s="2"/>
      <x:c r="I209" s="2"/>
      <x:c r="J209" s="2"/>
      <x:c r="K209" s="2"/>
      <x:c r="L209" s="2"/>
      <x:c r="M209" s="2"/>
      <x:c r="N209" s="2"/>
      <x:c r="O209" s="2"/>
      <x:c r="P209" s="2"/>
      <x:c r="Q209" s="2"/>
    </x:row>
    <x:row r="210" ht="33" customHeight="1">
      <x:c r="A210" s="18" t="str">
        <x:v>SABALO II OPERATING, LLC</x:v>
      </x:c>
      <x:c r="B210" s="34" t="n">
        <x:v>187</x:v>
      </x:c>
      <x:c r="C210" s="34" t="n">
        <x:v>187</x:v>
      </x:c>
      <x:c r="D210" s="34" t="n">
        <x:v>0</x:v>
      </x:c>
      <x:c r="E210" s="18" t="str">
        <x:v>Andrews</x:v>
      </x:c>
      <x:c r="F210" s="2"/>
      <x:c r="G210" s="2"/>
      <x:c r="H210" s="2"/>
      <x:c r="I210" s="2"/>
      <x:c r="J210" s="2"/>
      <x:c r="K210" s="2"/>
      <x:c r="L210" s="2"/>
      <x:c r="M210" s="2"/>
      <x:c r="N210" s="2"/>
      <x:c r="O210" s="2"/>
      <x:c r="P210" s="2"/>
      <x:c r="Q210" s="2"/>
    </x:row>
    <x:row r="211" ht="33" customHeight="1">
      <x:c r="A211" s="18" t="str">
        <x:v>SAHARA OPERATING COMPANY</x:v>
      </x:c>
      <x:c r="B211" s="34" t="n">
        <x:v>3</x:v>
      </x:c>
      <x:c r="C211" s="34" t="n">
        <x:v>3</x:v>
      </x:c>
      <x:c r="D211" s="34" t="n">
        <x:v>0</x:v>
      </x:c>
      <x:c r="E211" s="18" t="str">
        <x:v>Andrews; Reagan</x:v>
      </x:c>
      <x:c r="F211" s="2"/>
      <x:c r="G211" s="2"/>
      <x:c r="H211" s="2"/>
      <x:c r="I211" s="2"/>
      <x:c r="J211" s="2"/>
      <x:c r="K211" s="2"/>
      <x:c r="L211" s="2"/>
      <x:c r="M211" s="2"/>
      <x:c r="N211" s="2"/>
      <x:c r="O211" s="2"/>
      <x:c r="P211" s="2"/>
      <x:c r="Q211" s="2"/>
    </x:row>
    <x:row r="212" ht="33" customHeight="1">
      <x:c r="A212" s="18" t="str">
        <x:v>SATANTA OIL COMPANY</x:v>
      </x:c>
      <x:c r="B212" s="34" t="n">
        <x:v>11</x:v>
      </x:c>
      <x:c r="C212" s="34" t="n">
        <x:v>11</x:v>
      </x:c>
      <x:c r="D212" s="34" t="n">
        <x:v>0</x:v>
      </x:c>
      <x:c r="E212" s="18" t="str">
        <x:v>Andrews</x:v>
      </x:c>
      <x:c r="F212" s="2"/>
      <x:c r="G212" s="2"/>
      <x:c r="H212" s="2"/>
      <x:c r="I212" s="2"/>
      <x:c r="J212" s="2"/>
      <x:c r="K212" s="2"/>
      <x:c r="L212" s="2"/>
      <x:c r="M212" s="2"/>
      <x:c r="N212" s="2"/>
      <x:c r="O212" s="2"/>
      <x:c r="P212" s="2"/>
      <x:c r="Q212" s="2"/>
    </x:row>
    <x:row r="213" ht="33" customHeight="1">
      <x:c r="A213" s="18" t="str">
        <x:v>SAXUM OPCO, LLC</x:v>
      </x:c>
      <x:c r="B213" s="34" t="n">
        <x:v>6</x:v>
      </x:c>
      <x:c r="C213" s="34" t="n">
        <x:v>6</x:v>
      </x:c>
      <x:c r="D213" s="34" t="n">
        <x:v>0</x:v>
      </x:c>
      <x:c r="E213" s="18" t="str">
        <x:v>Upton</x:v>
      </x:c>
      <x:c r="F213" s="2"/>
      <x:c r="G213" s="2"/>
      <x:c r="H213" s="2"/>
      <x:c r="I213" s="2"/>
      <x:c r="J213" s="2"/>
      <x:c r="K213" s="2"/>
      <x:c r="L213" s="2"/>
      <x:c r="M213" s="2"/>
      <x:c r="N213" s="2"/>
      <x:c r="O213" s="2"/>
      <x:c r="P213" s="2"/>
      <x:c r="Q213" s="2"/>
    </x:row>
    <x:row r="214" ht="33" customHeight="1">
      <x:c r="A214" s="18" t="str">
        <x:v>SBJ ENERGY PARTNERS, LLC</x:v>
      </x:c>
      <x:c r="B214" s="34" t="n">
        <x:v>1</x:v>
      </x:c>
      <x:c r="C214" s="34" t="n">
        <x:v>1</x:v>
      </x:c>
      <x:c r="D214" s="34" t="n">
        <x:v>0</x:v>
      </x:c>
      <x:c r="E214" s="18" t="str">
        <x:v>Andrews</x:v>
      </x:c>
      <x:c r="F214" s="2"/>
      <x:c r="G214" s="2"/>
      <x:c r="H214" s="2"/>
      <x:c r="I214" s="2"/>
      <x:c r="J214" s="2"/>
      <x:c r="K214" s="2"/>
      <x:c r="L214" s="2"/>
      <x:c r="M214" s="2"/>
      <x:c r="N214" s="2"/>
      <x:c r="O214" s="2"/>
      <x:c r="P214" s="2"/>
      <x:c r="Q214" s="2"/>
    </x:row>
    <x:row r="215" ht="33" customHeight="1">
      <x:c r="A215" s="18" t="str">
        <x:v>SCOUT ENERGY MANAGEMENT LLC</x:v>
      </x:c>
      <x:c r="B215" s="34" t="n">
        <x:v>50</x:v>
      </x:c>
      <x:c r="C215" s="34" t="n">
        <x:v>50</x:v>
      </x:c>
      <x:c r="D215" s="34" t="n">
        <x:v>0</x:v>
      </x:c>
      <x:c r="E215" s="18" t="str">
        <x:v>Andrews; Crane; Crockett</x:v>
      </x:c>
      <x:c r="F215" s="2"/>
      <x:c r="G215" s="2"/>
      <x:c r="H215" s="2"/>
      <x:c r="I215" s="2"/>
      <x:c r="J215" s="2"/>
      <x:c r="K215" s="2"/>
      <x:c r="L215" s="2"/>
      <x:c r="M215" s="2"/>
      <x:c r="N215" s="2"/>
      <x:c r="O215" s="2"/>
      <x:c r="P215" s="2"/>
      <x:c r="Q215" s="2"/>
    </x:row>
    <x:row r="216" ht="33" customHeight="1">
      <x:c r="A216" s="18" t="str">
        <x:v>SEM OPERATING COMPANY LLC</x:v>
      </x:c>
      <x:c r="B216" s="34" t="n">
        <x:v>303</x:v>
      </x:c>
      <x:c r="C216" s="34" t="n">
        <x:v>303</x:v>
      </x:c>
      <x:c r="D216" s="34" t="n">
        <x:v>0</x:v>
      </x:c>
      <x:c r="E216" s="18" t="str">
        <x:v>Crockett; Irion; Reagan</x:v>
      </x:c>
      <x:c r="F216" s="2"/>
      <x:c r="G216" s="2"/>
      <x:c r="H216" s="2"/>
      <x:c r="I216" s="2"/>
      <x:c r="J216" s="2"/>
      <x:c r="K216" s="2"/>
      <x:c r="L216" s="2"/>
      <x:c r="M216" s="2"/>
      <x:c r="N216" s="2"/>
      <x:c r="O216" s="2"/>
      <x:c r="P216" s="2"/>
      <x:c r="Q216" s="2"/>
    </x:row>
    <x:row r="217" ht="33" customHeight="1">
      <x:c r="A217" s="18" t="str">
        <x:v>SEVEN LOAVES ENERGY LLC</x:v>
      </x:c>
      <x:c r="B217" s="34" t="n">
        <x:v>13</x:v>
      </x:c>
      <x:c r="C217" s="34" t="n">
        <x:v>13</x:v>
      </x:c>
      <x:c r="D217" s="34" t="n">
        <x:v>0</x:v>
      </x:c>
      <x:c r="E217" s="18" t="str">
        <x:v>Crane</x:v>
      </x:c>
      <x:c r="F217" s="2"/>
      <x:c r="G217" s="2"/>
      <x:c r="H217" s="2"/>
      <x:c r="I217" s="2"/>
      <x:c r="J217" s="2"/>
      <x:c r="K217" s="2"/>
      <x:c r="L217" s="2"/>
      <x:c r="M217" s="2"/>
      <x:c r="N217" s="2"/>
      <x:c r="O217" s="2"/>
      <x:c r="P217" s="2"/>
      <x:c r="Q217" s="2"/>
    </x:row>
    <x:row r="218" ht="33" customHeight="1">
      <x:c r="A218" s="18" t="str">
        <x:v>SHENANDOAH PETROLEUM CORPORATION</x:v>
      </x:c>
      <x:c r="B218" s="34" t="n">
        <x:v>10</x:v>
      </x:c>
      <x:c r="C218" s="34" t="n">
        <x:v>10</x:v>
      </x:c>
      <x:c r="D218" s="34" t="n">
        <x:v>0</x:v>
      </x:c>
      <x:c r="E218" s="18" t="str">
        <x:v>Pecos</x:v>
      </x:c>
      <x:c r="F218" s="2"/>
      <x:c r="G218" s="2"/>
      <x:c r="H218" s="2"/>
      <x:c r="I218" s="2"/>
      <x:c r="J218" s="2"/>
      <x:c r="K218" s="2"/>
      <x:c r="L218" s="2"/>
      <x:c r="M218" s="2"/>
      <x:c r="N218" s="2"/>
      <x:c r="O218" s="2"/>
      <x:c r="P218" s="2"/>
      <x:c r="Q218" s="2"/>
    </x:row>
    <x:row r="219" ht="33" customHeight="1">
      <x:c r="A219" s="18" t="str">
        <x:v>SHINNERY OIL COMPANY, INC.</x:v>
      </x:c>
      <x:c r="B219" s="34" t="n">
        <x:v>7</x:v>
      </x:c>
      <x:c r="C219" s="34" t="n">
        <x:v>7</x:v>
      </x:c>
      <x:c r="D219" s="34" t="n">
        <x:v>0</x:v>
      </x:c>
      <x:c r="E219" s="18" t="str">
        <x:v>Andrews; Crane</x:v>
      </x:c>
      <x:c r="F219" s="2"/>
      <x:c r="G219" s="2"/>
      <x:c r="H219" s="2"/>
      <x:c r="I219" s="2"/>
      <x:c r="J219" s="2"/>
      <x:c r="K219" s="2"/>
      <x:c r="L219" s="2"/>
      <x:c r="M219" s="2"/>
      <x:c r="N219" s="2"/>
      <x:c r="O219" s="2"/>
      <x:c r="P219" s="2"/>
      <x:c r="Q219" s="2"/>
    </x:row>
    <x:row r="220" ht="33" customHeight="1">
      <x:c r="A220" s="18" t="str">
        <x:v>SILVER OIL &amp; GAS INC.</x:v>
      </x:c>
      <x:c r="B220" s="34" t="n">
        <x:v>2</x:v>
      </x:c>
      <x:c r="C220" s="34" t="n">
        <x:v>2</x:v>
      </x:c>
      <x:c r="D220" s="34" t="n">
        <x:v>0</x:v>
      </x:c>
      <x:c r="E220" s="18" t="str">
        <x:v>Reagan</x:v>
      </x:c>
      <x:c r="F220" s="2"/>
      <x:c r="G220" s="2"/>
      <x:c r="H220" s="2"/>
      <x:c r="I220" s="2"/>
      <x:c r="J220" s="2"/>
      <x:c r="K220" s="2"/>
      <x:c r="L220" s="2"/>
      <x:c r="M220" s="2"/>
      <x:c r="N220" s="2"/>
      <x:c r="O220" s="2"/>
      <x:c r="P220" s="2"/>
      <x:c r="Q220" s="2"/>
    </x:row>
    <x:row r="221" ht="33" customHeight="1">
      <x:c r="A221" s="18" t="str">
        <x:v>SIMATA ENERGY, LLC</x:v>
      </x:c>
      <x:c r="B221" s="34" t="n">
        <x:v>2</x:v>
      </x:c>
      <x:c r="C221" s="34" t="n">
        <x:v>2</x:v>
      </x:c>
      <x:c r="D221" s="34" t="n">
        <x:v>0</x:v>
      </x:c>
      <x:c r="E221" s="18" t="str">
        <x:v>Andrews; Pecos</x:v>
      </x:c>
      <x:c r="F221" s="2"/>
      <x:c r="G221" s="2"/>
      <x:c r="H221" s="2"/>
      <x:c r="I221" s="2"/>
      <x:c r="J221" s="2"/>
      <x:c r="K221" s="2"/>
      <x:c r="L221" s="2"/>
      <x:c r="M221" s="2"/>
      <x:c r="N221" s="2"/>
      <x:c r="O221" s="2"/>
      <x:c r="P221" s="2"/>
      <x:c r="Q221" s="2"/>
    </x:row>
    <x:row r="222" ht="33" customHeight="1">
      <x:c r="A222" s="18" t="str">
        <x:v>SM ENERGY COMPANY</x:v>
      </x:c>
      <x:c r="B222" s="34" t="n">
        <x:v>1</x:v>
      </x:c>
      <x:c r="C222" s="34" t="n">
        <x:v>1</x:v>
      </x:c>
      <x:c r="D222" s="34" t="n">
        <x:v>0</x:v>
      </x:c>
      <x:c r="E222" s="18" t="str">
        <x:v>Crane</x:v>
      </x:c>
      <x:c r="F222" s="2"/>
      <x:c r="G222" s="2"/>
      <x:c r="H222" s="2"/>
      <x:c r="I222" s="2"/>
      <x:c r="J222" s="2"/>
      <x:c r="K222" s="2"/>
      <x:c r="L222" s="2"/>
      <x:c r="M222" s="2"/>
      <x:c r="N222" s="2"/>
      <x:c r="O222" s="2"/>
      <x:c r="P222" s="2"/>
      <x:c r="Q222" s="2"/>
    </x:row>
    <x:row r="223" ht="33" customHeight="1">
      <x:c r="A223" s="18" t="str">
        <x:v>SMC OIL &amp; GAS</x:v>
      </x:c>
      <x:c r="B223" s="34" t="n">
        <x:v>8</x:v>
      </x:c>
      <x:c r="C223" s="34" t="n">
        <x:v>8</x:v>
      </x:c>
      <x:c r="D223" s="34" t="n">
        <x:v>0</x:v>
      </x:c>
      <x:c r="E223" s="18" t="str">
        <x:v>Crockett; Reagan</x:v>
      </x:c>
      <x:c r="F223" s="2"/>
      <x:c r="G223" s="2"/>
      <x:c r="H223" s="2"/>
      <x:c r="I223" s="2"/>
      <x:c r="J223" s="2"/>
      <x:c r="K223" s="2"/>
      <x:c r="L223" s="2"/>
      <x:c r="M223" s="2"/>
      <x:c r="N223" s="2"/>
      <x:c r="O223" s="2"/>
      <x:c r="P223" s="2"/>
      <x:c r="Q223" s="2"/>
    </x:row>
    <x:row r="224" ht="33" customHeight="1">
      <x:c r="A224" s="18" t="str">
        <x:v>SNOW OIL &amp; GAS INC.</x:v>
      </x:c>
      <x:c r="B224" s="34" t="n">
        <x:v>1</x:v>
      </x:c>
      <x:c r="C224" s="34" t="n">
        <x:v>1</x:v>
      </x:c>
      <x:c r="D224" s="34" t="n">
        <x:v>0</x:v>
      </x:c>
      <x:c r="E224" s="18" t="str">
        <x:v>Andrews</x:v>
      </x:c>
      <x:c r="F224" s="2"/>
      <x:c r="G224" s="2"/>
      <x:c r="H224" s="2"/>
      <x:c r="I224" s="2"/>
      <x:c r="J224" s="2"/>
      <x:c r="K224" s="2"/>
      <x:c r="L224" s="2"/>
      <x:c r="M224" s="2"/>
      <x:c r="N224" s="2"/>
      <x:c r="O224" s="2"/>
      <x:c r="P224" s="2"/>
      <x:c r="Q224" s="2"/>
    </x:row>
    <x:row r="225" ht="33" customHeight="1">
      <x:c r="A225" s="18" t="str">
        <x:v>SOUTHWEST ROYALTIES, INC.</x:v>
      </x:c>
      <x:c r="B225" s="34" t="n">
        <x:v>3</x:v>
      </x:c>
      <x:c r="C225" s="34" t="n">
        <x:v>3</x:v>
      </x:c>
      <x:c r="D225" s="34" t="n">
        <x:v>0</x:v>
      </x:c>
      <x:c r="E225" s="18" t="str">
        <x:v>Crockett; Ward</x:v>
      </x:c>
      <x:c r="F225" s="2"/>
      <x:c r="G225" s="2"/>
      <x:c r="H225" s="2"/>
      <x:c r="I225" s="2"/>
      <x:c r="J225" s="2"/>
      <x:c r="K225" s="2"/>
      <x:c r="L225" s="2"/>
      <x:c r="M225" s="2"/>
      <x:c r="N225" s="2"/>
      <x:c r="O225" s="2"/>
      <x:c r="P225" s="2"/>
      <x:c r="Q225" s="2"/>
    </x:row>
    <x:row r="226" ht="33" customHeight="1">
      <x:c r="A226" s="18" t="str">
        <x:v>SOZO NATURAL RESOURCES LLC</x:v>
      </x:c>
      <x:c r="B226" s="34" t="n">
        <x:v>1</x:v>
      </x:c>
      <x:c r="C226" s="34" t="n">
        <x:v>1</x:v>
      </x:c>
      <x:c r="D226" s="34" t="n">
        <x:v>0</x:v>
      </x:c>
      <x:c r="E226" s="18" t="str">
        <x:v>Pecos</x:v>
      </x:c>
      <x:c r="F226" s="2"/>
      <x:c r="G226" s="2"/>
      <x:c r="H226" s="2"/>
      <x:c r="I226" s="2"/>
      <x:c r="J226" s="2"/>
      <x:c r="K226" s="2"/>
      <x:c r="L226" s="2"/>
      <x:c r="M226" s="2"/>
      <x:c r="N226" s="2"/>
      <x:c r="O226" s="2"/>
      <x:c r="P226" s="2"/>
      <x:c r="Q226" s="2"/>
    </x:row>
    <x:row r="227" ht="33" customHeight="1">
      <x:c r="A227" s="18" t="str">
        <x:v>SPEARTIP ENERGY, LLC</x:v>
      </x:c>
      <x:c r="B227" s="34" t="n">
        <x:v>8</x:v>
      </x:c>
      <x:c r="C227" s="34" t="n">
        <x:v>8</x:v>
      </x:c>
      <x:c r="D227" s="34" t="n">
        <x:v>0</x:v>
      </x:c>
      <x:c r="E227" s="18" t="str">
        <x:v>Crockett</x:v>
      </x:c>
      <x:c r="F227" s="2"/>
      <x:c r="G227" s="2"/>
      <x:c r="H227" s="2"/>
      <x:c r="I227" s="2"/>
      <x:c r="J227" s="2"/>
      <x:c r="K227" s="2"/>
      <x:c r="L227" s="2"/>
      <x:c r="M227" s="2"/>
      <x:c r="N227" s="2"/>
      <x:c r="O227" s="2"/>
      <x:c r="P227" s="2"/>
      <x:c r="Q227" s="2"/>
    </x:row>
    <x:row r="228" ht="33" customHeight="1">
      <x:c r="A228" s="18" t="str">
        <x:v>SPINDLETOP DRILLING CO.</x:v>
      </x:c>
      <x:c r="B228" s="34" t="n">
        <x:v>1</x:v>
      </x:c>
      <x:c r="C228" s="34" t="n">
        <x:v>1</x:v>
      </x:c>
      <x:c r="D228" s="34" t="n">
        <x:v>0</x:v>
      </x:c>
      <x:c r="E228" s="18" t="str">
        <x:v>Ward</x:v>
      </x:c>
      <x:c r="F228" s="2"/>
      <x:c r="G228" s="2"/>
      <x:c r="H228" s="2"/>
      <x:c r="I228" s="2"/>
      <x:c r="J228" s="2"/>
      <x:c r="K228" s="2"/>
      <x:c r="L228" s="2"/>
      <x:c r="M228" s="2"/>
      <x:c r="N228" s="2"/>
      <x:c r="O228" s="2"/>
      <x:c r="P228" s="2"/>
      <x:c r="Q228" s="2"/>
    </x:row>
    <x:row r="229" ht="33" customHeight="1">
      <x:c r="A229" s="18" t="str">
        <x:v>STEPHENS &amp; JOHNSON OPERATING CO.</x:v>
      </x:c>
      <x:c r="B229" s="34" t="n">
        <x:v>50</x:v>
      </x:c>
      <x:c r="C229" s="34" t="n">
        <x:v>50</x:v>
      </x:c>
      <x:c r="D229" s="34" t="n">
        <x:v>0</x:v>
      </x:c>
      <x:c r="E229" s="18" t="str">
        <x:v>Andrews</x:v>
      </x:c>
      <x:c r="F229" s="2"/>
      <x:c r="G229" s="2"/>
      <x:c r="H229" s="2"/>
      <x:c r="I229" s="2"/>
      <x:c r="J229" s="2"/>
      <x:c r="K229" s="2"/>
      <x:c r="L229" s="2"/>
      <x:c r="M229" s="2"/>
      <x:c r="N229" s="2"/>
      <x:c r="O229" s="2"/>
      <x:c r="P229" s="2"/>
      <x:c r="Q229" s="2"/>
    </x:row>
    <x:row r="230" ht="33" customHeight="1">
      <x:c r="A230" s="18" t="str">
        <x:v>SUMMIT PETROLEUM LLC</x:v>
      </x:c>
      <x:c r="B230" s="34" t="n">
        <x:v>3</x:v>
      </x:c>
      <x:c r="C230" s="34" t="n">
        <x:v>3</x:v>
      </x:c>
      <x:c r="D230" s="34" t="n">
        <x:v>0</x:v>
      </x:c>
      <x:c r="E230" s="18" t="str">
        <x:v>Andrews</x:v>
      </x:c>
      <x:c r="F230" s="2"/>
      <x:c r="G230" s="2"/>
      <x:c r="H230" s="2"/>
      <x:c r="I230" s="2"/>
      <x:c r="J230" s="2"/>
      <x:c r="K230" s="2"/>
      <x:c r="L230" s="2"/>
      <x:c r="M230" s="2"/>
      <x:c r="N230" s="2"/>
      <x:c r="O230" s="2"/>
      <x:c r="P230" s="2"/>
      <x:c r="Q230" s="2"/>
    </x:row>
    <x:row r="231" ht="33" customHeight="1">
      <x:c r="A231" s="18" t="str">
        <x:v>SUNDOWN ENERGY LP</x:v>
      </x:c>
      <x:c r="B231" s="34" t="n">
        <x:v>1</x:v>
      </x:c>
      <x:c r="C231" s="34" t="n">
        <x:v>1</x:v>
      </x:c>
      <x:c r="D231" s="34" t="n">
        <x:v>0</x:v>
      </x:c>
      <x:c r="E231" s="18" t="str">
        <x:v>Ward</x:v>
      </x:c>
      <x:c r="F231" s="2"/>
      <x:c r="G231" s="2"/>
      <x:c r="H231" s="2"/>
      <x:c r="I231" s="2"/>
      <x:c r="J231" s="2"/>
      <x:c r="K231" s="2"/>
      <x:c r="L231" s="2"/>
      <x:c r="M231" s="2"/>
      <x:c r="N231" s="2"/>
      <x:c r="O231" s="2"/>
      <x:c r="P231" s="2"/>
      <x:c r="Q231" s="2"/>
    </x:row>
    <x:row r="232" ht="33" customHeight="1">
      <x:c r="A232" s="18" t="str">
        <x:v>SUNERGON OIL OPERATING, LLC</x:v>
      </x:c>
      <x:c r="B232" s="34" t="n">
        <x:v>4</x:v>
      </x:c>
      <x:c r="C232" s="34" t="n">
        <x:v>4</x:v>
      </x:c>
      <x:c r="D232" s="34" t="n">
        <x:v>0</x:v>
      </x:c>
      <x:c r="E232" s="18" t="str">
        <x:v>Andrews</x:v>
      </x:c>
      <x:c r="F232" s="2"/>
      <x:c r="G232" s="2"/>
      <x:c r="H232" s="2"/>
      <x:c r="I232" s="2"/>
      <x:c r="J232" s="2"/>
      <x:c r="K232" s="2"/>
      <x:c r="L232" s="2"/>
      <x:c r="M232" s="2"/>
      <x:c r="N232" s="2"/>
      <x:c r="O232" s="2"/>
      <x:c r="P232" s="2"/>
      <x:c r="Q232" s="2"/>
    </x:row>
    <x:row r="233" ht="33" customHeight="1">
      <x:c r="A233" s="18" t="str">
        <x:v>TEXAS CONSOLIDATED PET. CORP.</x:v>
      </x:c>
      <x:c r="B233" s="34" t="n">
        <x:v>12</x:v>
      </x:c>
      <x:c r="C233" s="34" t="n">
        <x:v>12</x:v>
      </x:c>
      <x:c r="D233" s="34" t="n">
        <x:v>0</x:v>
      </x:c>
      <x:c r="E233" s="18" t="str">
        <x:v>Pecos</x:v>
      </x:c>
      <x:c r="F233" s="2"/>
      <x:c r="G233" s="2"/>
      <x:c r="H233" s="2"/>
      <x:c r="I233" s="2"/>
      <x:c r="J233" s="2"/>
      <x:c r="K233" s="2"/>
      <x:c r="L233" s="2"/>
      <x:c r="M233" s="2"/>
      <x:c r="N233" s="2"/>
      <x:c r="O233" s="2"/>
      <x:c r="P233" s="2"/>
      <x:c r="Q233" s="2"/>
    </x:row>
    <x:row r="234" ht="33" customHeight="1">
      <x:c r="A234" s="18" t="str">
        <x:v>TOC ENERGY RESOURCES, LLC</x:v>
      </x:c>
      <x:c r="B234" s="34" t="n">
        <x:v>12</x:v>
      </x:c>
      <x:c r="C234" s="34" t="n">
        <x:v>12</x:v>
      </x:c>
      <x:c r="D234" s="34" t="n">
        <x:v>0</x:v>
      </x:c>
      <x:c r="E234" s="18" t="str">
        <x:v>Irion; Schleicher</x:v>
      </x:c>
      <x:c r="F234" s="2"/>
      <x:c r="G234" s="2"/>
      <x:c r="H234" s="2"/>
      <x:c r="I234" s="2"/>
      <x:c r="J234" s="2"/>
      <x:c r="K234" s="2"/>
      <x:c r="L234" s="2"/>
      <x:c r="M234" s="2"/>
      <x:c r="N234" s="2"/>
      <x:c r="O234" s="2"/>
      <x:c r="P234" s="2"/>
      <x:c r="Q234" s="2"/>
    </x:row>
    <x:row r="235" ht="33" customHeight="1">
      <x:c r="A235" s="18" t="str">
        <x:v>TOM OPERATING AND MINERALS, LLC</x:v>
      </x:c>
      <x:c r="B235" s="34" t="n">
        <x:v>2</x:v>
      </x:c>
      <x:c r="C235" s="34" t="n">
        <x:v>2</x:v>
      </x:c>
      <x:c r="D235" s="34" t="n">
        <x:v>0</x:v>
      </x:c>
      <x:c r="E235" s="18" t="str">
        <x:v>Andrews</x:v>
      </x:c>
      <x:c r="F235" s="2"/>
      <x:c r="G235" s="2"/>
      <x:c r="H235" s="2"/>
      <x:c r="I235" s="2"/>
      <x:c r="J235" s="2"/>
      <x:c r="K235" s="2"/>
      <x:c r="L235" s="2"/>
      <x:c r="M235" s="2"/>
      <x:c r="N235" s="2"/>
      <x:c r="O235" s="2"/>
      <x:c r="P235" s="2"/>
      <x:c r="Q235" s="2"/>
    </x:row>
    <x:row r="236" ht="33" customHeight="1">
      <x:c r="A236" s="18" t="str">
        <x:v>TRES ROUGHNECKAS WTX LLC</x:v>
      </x:c>
      <x:c r="B236" s="34" t="n">
        <x:v>8</x:v>
      </x:c>
      <x:c r="C236" s="34" t="n">
        <x:v>8</x:v>
      </x:c>
      <x:c r="D236" s="34" t="n">
        <x:v>0</x:v>
      </x:c>
      <x:c r="E236" s="18" t="str">
        <x:v>Pecos</x:v>
      </x:c>
      <x:c r="F236" s="2"/>
      <x:c r="G236" s="2"/>
      <x:c r="H236" s="2"/>
      <x:c r="I236" s="2"/>
      <x:c r="J236" s="2"/>
      <x:c r="K236" s="2"/>
      <x:c r="L236" s="2"/>
      <x:c r="M236" s="2"/>
      <x:c r="N236" s="2"/>
      <x:c r="O236" s="2"/>
      <x:c r="P236" s="2"/>
      <x:c r="Q236" s="2"/>
    </x:row>
    <x:row r="237" ht="33" customHeight="1">
      <x:c r="A237" s="18" t="str">
        <x:v>TRIPLE CROWN RESOURCES, LLC</x:v>
      </x:c>
      <x:c r="B237" s="34" t="n">
        <x:v>36</x:v>
      </x:c>
      <x:c r="C237" s="34" t="n">
        <x:v>36</x:v>
      </x:c>
      <x:c r="D237" s="34" t="n">
        <x:v>0</x:v>
      </x:c>
      <x:c r="E237" s="18" t="str">
        <x:v>Crockett</x:v>
      </x:c>
      <x:c r="F237" s="2"/>
      <x:c r="G237" s="2"/>
      <x:c r="H237" s="2"/>
      <x:c r="I237" s="2"/>
      <x:c r="J237" s="2"/>
      <x:c r="K237" s="2"/>
      <x:c r="L237" s="2"/>
      <x:c r="M237" s="2"/>
      <x:c r="N237" s="2"/>
      <x:c r="O237" s="2"/>
      <x:c r="P237" s="2"/>
      <x:c r="Q237" s="2"/>
    </x:row>
    <x:row r="238" ht="33" customHeight="1">
      <x:c r="A238" s="18" t="str">
        <x:v>TRIPOD OIL AND GAS 3 LLC</x:v>
      </x:c>
      <x:c r="B238" s="34" t="n">
        <x:v>1</x:v>
      </x:c>
      <x:c r="C238" s="34" t="n">
        <x:v>1</x:v>
      </x:c>
      <x:c r="D238" s="34" t="n">
        <x:v>0</x:v>
      </x:c>
      <x:c r="E238" s="18" t="str">
        <x:v>Andrews</x:v>
      </x:c>
      <x:c r="F238" s="2"/>
      <x:c r="G238" s="2"/>
      <x:c r="H238" s="2"/>
      <x:c r="I238" s="2"/>
      <x:c r="J238" s="2"/>
      <x:c r="K238" s="2"/>
      <x:c r="L238" s="2"/>
      <x:c r="M238" s="2"/>
      <x:c r="N238" s="2"/>
      <x:c r="O238" s="2"/>
      <x:c r="P238" s="2"/>
      <x:c r="Q238" s="2"/>
    </x:row>
    <x:row r="239" ht="33" customHeight="1">
      <x:c r="A239" s="18" t="str">
        <x:v>TRIVISTA OPERATING LLC</x:v>
      </x:c>
      <x:c r="B239" s="34" t="n">
        <x:v>8</x:v>
      </x:c>
      <x:c r="C239" s="34" t="n">
        <x:v>8</x:v>
      </x:c>
      <x:c r="D239" s="34" t="n">
        <x:v>0</x:v>
      </x:c>
      <x:c r="E239" s="18" t="str">
        <x:v>Crane</x:v>
      </x:c>
      <x:c r="F239" s="2"/>
      <x:c r="G239" s="2"/>
      <x:c r="H239" s="2"/>
      <x:c r="I239" s="2"/>
      <x:c r="J239" s="2"/>
      <x:c r="K239" s="2"/>
      <x:c r="L239" s="2"/>
      <x:c r="M239" s="2"/>
      <x:c r="N239" s="2"/>
      <x:c r="O239" s="2"/>
      <x:c r="P239" s="2"/>
      <x:c r="Q239" s="2"/>
    </x:row>
    <x:row r="240" ht="33" customHeight="1">
      <x:c r="A240" s="18" t="str">
        <x:v>TROJAN OIL COMPANY, LLC</x:v>
      </x:c>
      <x:c r="B240" s="34" t="n">
        <x:v>6</x:v>
      </x:c>
      <x:c r="C240" s="34" t="n">
        <x:v>6</x:v>
      </x:c>
      <x:c r="D240" s="34" t="n">
        <x:v>0</x:v>
      </x:c>
      <x:c r="E240" s="18" t="str">
        <x:v>Reagan</x:v>
      </x:c>
      <x:c r="F240" s="2"/>
      <x:c r="G240" s="2"/>
      <x:c r="H240" s="2"/>
      <x:c r="I240" s="2"/>
      <x:c r="J240" s="2"/>
      <x:c r="K240" s="2"/>
      <x:c r="L240" s="2"/>
      <x:c r="M240" s="2"/>
      <x:c r="N240" s="2"/>
      <x:c r="O240" s="2"/>
      <x:c r="P240" s="2"/>
      <x:c r="Q240" s="2"/>
    </x:row>
    <x:row r="241" ht="33" customHeight="1">
      <x:c r="A241" s="18" t="str">
        <x:v>TS OIL, LLC</x:v>
      </x:c>
      <x:c r="B241" s="34" t="n">
        <x:v>24</x:v>
      </x:c>
      <x:c r="C241" s="34" t="n">
        <x:v>24</x:v>
      </x:c>
      <x:c r="D241" s="34" t="n">
        <x:v>0</x:v>
      </x:c>
      <x:c r="E241" s="18" t="str">
        <x:v>Ward; Winkler</x:v>
      </x:c>
      <x:c r="F241" s="2"/>
      <x:c r="G241" s="2"/>
      <x:c r="H241" s="2"/>
      <x:c r="I241" s="2"/>
      <x:c r="J241" s="2"/>
      <x:c r="K241" s="2"/>
      <x:c r="L241" s="2"/>
      <x:c r="M241" s="2"/>
      <x:c r="N241" s="2"/>
      <x:c r="O241" s="2"/>
      <x:c r="P241" s="2"/>
      <x:c r="Q241" s="2"/>
    </x:row>
    <x:row r="242" ht="33" customHeight="1">
      <x:c r="A242" s="18" t="str">
        <x:v>TWO P PARTNERS, LLC</x:v>
      </x:c>
      <x:c r="B242" s="34" t="n">
        <x:v>10</x:v>
      </x:c>
      <x:c r="C242" s="34" t="n">
        <x:v>10</x:v>
      </x:c>
      <x:c r="D242" s="34" t="n">
        <x:v>0</x:v>
      </x:c>
      <x:c r="E242" s="18" t="str">
        <x:v>Ward</x:v>
      </x:c>
      <x:c r="F242" s="2"/>
      <x:c r="G242" s="2"/>
      <x:c r="H242" s="2"/>
      <x:c r="I242" s="2"/>
      <x:c r="J242" s="2"/>
      <x:c r="K242" s="2"/>
      <x:c r="L242" s="2"/>
      <x:c r="M242" s="2"/>
      <x:c r="N242" s="2"/>
      <x:c r="O242" s="2"/>
      <x:c r="P242" s="2"/>
      <x:c r="Q242" s="2"/>
    </x:row>
    <x:row r="243" ht="33" customHeight="1">
      <x:c r="A243" s="18" t="str">
        <x:v>TXP, INCORPORATED</x:v>
      </x:c>
      <x:c r="B243" s="34" t="n">
        <x:v>5</x:v>
      </x:c>
      <x:c r="C243" s="34" t="n">
        <x:v>5</x:v>
      </x:c>
      <x:c r="D243" s="34" t="n">
        <x:v>0</x:v>
      </x:c>
      <x:c r="E243" s="18" t="str">
        <x:v>Reagan; Schleicher</x:v>
      </x:c>
      <x:c r="F243" s="2"/>
      <x:c r="G243" s="2"/>
      <x:c r="H243" s="2"/>
      <x:c r="I243" s="2"/>
      <x:c r="J243" s="2"/>
      <x:c r="K243" s="2"/>
      <x:c r="L243" s="2"/>
      <x:c r="M243" s="2"/>
      <x:c r="N243" s="2"/>
      <x:c r="O243" s="2"/>
      <x:c r="P243" s="2"/>
      <x:c r="Q243" s="2"/>
    </x:row>
    <x:row r="244" ht="33" customHeight="1">
      <x:c r="A244" s="18" t="str">
        <x:v>U.S. ENERGY DEVELOPMENT CORP</x:v>
      </x:c>
      <x:c r="B244" s="34" t="n">
        <x:v>6</x:v>
      </x:c>
      <x:c r="C244" s="34" t="n">
        <x:v>6</x:v>
      </x:c>
      <x:c r="D244" s="34" t="n">
        <x:v>0</x:v>
      </x:c>
      <x:c r="E244" s="18" t="str">
        <x:v>Ward</x:v>
      </x:c>
      <x:c r="F244" s="2"/>
      <x:c r="G244" s="2"/>
      <x:c r="H244" s="2"/>
      <x:c r="I244" s="2"/>
      <x:c r="J244" s="2"/>
      <x:c r="K244" s="2"/>
      <x:c r="L244" s="2"/>
      <x:c r="M244" s="2"/>
      <x:c r="N244" s="2"/>
      <x:c r="O244" s="2"/>
      <x:c r="P244" s="2"/>
      <x:c r="Q244" s="2"/>
    </x:row>
    <x:row r="245" ht="33" customHeight="1">
      <x:c r="A245" s="18" t="str">
        <x:v>UNITED ENERGY CORPORATION</x:v>
      </x:c>
      <x:c r="B245" s="34" t="n">
        <x:v>2</x:v>
      </x:c>
      <x:c r="C245" s="34" t="n">
        <x:v>2</x:v>
      </x:c>
      <x:c r="D245" s="34" t="n">
        <x:v>0</x:v>
      </x:c>
      <x:c r="E245" s="18" t="str">
        <x:v>Andrews</x:v>
      </x:c>
      <x:c r="F245" s="2"/>
      <x:c r="G245" s="2"/>
      <x:c r="H245" s="2"/>
      <x:c r="I245" s="2"/>
      <x:c r="J245" s="2"/>
      <x:c r="K245" s="2"/>
      <x:c r="L245" s="2"/>
      <x:c r="M245" s="2"/>
      <x:c r="N245" s="2"/>
      <x:c r="O245" s="2"/>
      <x:c r="P245" s="2"/>
      <x:c r="Q245" s="2"/>
    </x:row>
    <x:row r="246" ht="33" customHeight="1">
      <x:c r="A246" s="18" t="str">
        <x:v>UNITEX OIL &amp; GAS, L.L.C.</x:v>
      </x:c>
      <x:c r="B246" s="34" t="n">
        <x:v>4</x:v>
      </x:c>
      <x:c r="C246" s="34" t="n">
        <x:v>4</x:v>
      </x:c>
      <x:c r="D246" s="34" t="n">
        <x:v>0</x:v>
      </x:c>
      <x:c r="E246" s="18" t="str">
        <x:v>Andrews</x:v>
      </x:c>
      <x:c r="F246" s="2"/>
      <x:c r="G246" s="2"/>
      <x:c r="H246" s="2"/>
      <x:c r="I246" s="2"/>
      <x:c r="J246" s="2"/>
      <x:c r="K246" s="2"/>
      <x:c r="L246" s="2"/>
      <x:c r="M246" s="2"/>
      <x:c r="N246" s="2"/>
      <x:c r="O246" s="2"/>
      <x:c r="P246" s="2"/>
      <x:c r="Q246" s="2"/>
    </x:row>
    <x:row r="247" ht="33" customHeight="1">
      <x:c r="A247" s="18" t="str">
        <x:v>UPLAND PRODUCTION COMPANY</x:v>
      </x:c>
      <x:c r="B247" s="34" t="n">
        <x:v>12</x:v>
      </x:c>
      <x:c r="C247" s="34" t="n">
        <x:v>12</x:v>
      </x:c>
      <x:c r="D247" s="34" t="n">
        <x:v>0</x:v>
      </x:c>
      <x:c r="E247" s="18" t="str">
        <x:v>Crockett; Upton</x:v>
      </x:c>
      <x:c r="F247" s="2"/>
      <x:c r="G247" s="2"/>
      <x:c r="H247" s="2"/>
      <x:c r="I247" s="2"/>
      <x:c r="J247" s="2"/>
      <x:c r="K247" s="2"/>
      <x:c r="L247" s="2"/>
      <x:c r="M247" s="2"/>
      <x:c r="N247" s="2"/>
      <x:c r="O247" s="2"/>
      <x:c r="P247" s="2"/>
      <x:c r="Q247" s="2"/>
    </x:row>
    <x:row r="248" ht="33" customHeight="1">
      <x:c r="A248" s="18" t="str">
        <x:v>UPP OPERATING, LLC</x:v>
      </x:c>
      <x:c r="B248" s="34" t="n">
        <x:v>93</x:v>
      </x:c>
      <x:c r="C248" s="34" t="n">
        <x:v>93</x:v>
      </x:c>
      <x:c r="D248" s="34" t="n">
        <x:v>0</x:v>
      </x:c>
      <x:c r="E248" s="18" t="str">
        <x:v>Crockett; Schleicher</x:v>
      </x:c>
      <x:c r="F248" s="2"/>
      <x:c r="G248" s="2"/>
      <x:c r="H248" s="2"/>
      <x:c r="I248" s="2"/>
      <x:c r="J248" s="2"/>
      <x:c r="K248" s="2"/>
      <x:c r="L248" s="2"/>
      <x:c r="M248" s="2"/>
      <x:c r="N248" s="2"/>
      <x:c r="O248" s="2"/>
      <x:c r="P248" s="2"/>
      <x:c r="Q248" s="2"/>
    </x:row>
    <x:row r="249" ht="33" customHeight="1">
      <x:c r="A249" s="18" t="str">
        <x:v>V-F PETROLEUM INC.</x:v>
      </x:c>
      <x:c r="B249" s="34" t="n">
        <x:v>3</x:v>
      </x:c>
      <x:c r="C249" s="34" t="n">
        <x:v>3</x:v>
      </x:c>
      <x:c r="D249" s="34" t="n">
        <x:v>0</x:v>
      </x:c>
      <x:c r="E249" s="18" t="str">
        <x:v>Pecos</x:v>
      </x:c>
      <x:c r="F249" s="2"/>
      <x:c r="G249" s="2"/>
      <x:c r="H249" s="2"/>
      <x:c r="I249" s="2"/>
      <x:c r="J249" s="2"/>
      <x:c r="K249" s="2"/>
      <x:c r="L249" s="2"/>
      <x:c r="M249" s="2"/>
      <x:c r="N249" s="2"/>
      <x:c r="O249" s="2"/>
      <x:c r="P249" s="2"/>
      <x:c r="Q249" s="2"/>
    </x:row>
    <x:row r="250" ht="33" customHeight="1">
      <x:c r="A250" s="18" t="str">
        <x:v>VANCO OIL &amp; GAS CORP.</x:v>
      </x:c>
      <x:c r="B250" s="34" t="n">
        <x:v>3</x:v>
      </x:c>
      <x:c r="C250" s="34" t="n">
        <x:v>3</x:v>
      </x:c>
      <x:c r="D250" s="34" t="n">
        <x:v>0</x:v>
      </x:c>
      <x:c r="E250" s="18" t="str">
        <x:v>Crockett</x:v>
      </x:c>
      <x:c r="F250" s="2"/>
      <x:c r="G250" s="2"/>
      <x:c r="H250" s="2"/>
      <x:c r="I250" s="2"/>
      <x:c r="J250" s="2"/>
      <x:c r="K250" s="2"/>
      <x:c r="L250" s="2"/>
      <x:c r="M250" s="2"/>
      <x:c r="N250" s="2"/>
      <x:c r="O250" s="2"/>
      <x:c r="P250" s="2"/>
      <x:c r="Q250" s="2"/>
    </x:row>
    <x:row r="251" ht="33" customHeight="1">
      <x:c r="A251" s="18" t="str">
        <x:v>VIN FISHER OPERATING, INC.</x:v>
      </x:c>
      <x:c r="B251" s="34" t="n">
        <x:v>68</x:v>
      </x:c>
      <x:c r="C251" s="34" t="n">
        <x:v>68</x:v>
      </x:c>
      <x:c r="D251" s="34" t="n">
        <x:v>0</x:v>
      </x:c>
      <x:c r="E251" s="18" t="str">
        <x:v>Andrews</x:v>
      </x:c>
      <x:c r="F251" s="2"/>
      <x:c r="G251" s="2"/>
      <x:c r="H251" s="2"/>
      <x:c r="I251" s="2"/>
      <x:c r="J251" s="2"/>
      <x:c r="K251" s="2"/>
      <x:c r="L251" s="2"/>
      <x:c r="M251" s="2"/>
      <x:c r="N251" s="2"/>
      <x:c r="O251" s="2"/>
      <x:c r="P251" s="2"/>
      <x:c r="Q251" s="2"/>
    </x:row>
    <x:row r="252" ht="33" customHeight="1">
      <x:c r="A252" s="18" t="str">
        <x:v>VITAL ENERGY, INC.</x:v>
      </x:c>
      <x:c r="B252" s="34" t="n">
        <x:v>1</x:v>
      </x:c>
      <x:c r="C252" s="34" t="n">
        <x:v>1</x:v>
      </x:c>
      <x:c r="D252" s="34" t="n">
        <x:v>0</x:v>
      </x:c>
      <x:c r="E252" s="18" t="str">
        <x:v>Crane</x:v>
      </x:c>
      <x:c r="F252" s="2"/>
      <x:c r="G252" s="2"/>
      <x:c r="H252" s="2"/>
      <x:c r="I252" s="2"/>
      <x:c r="J252" s="2"/>
      <x:c r="K252" s="2"/>
      <x:c r="L252" s="2"/>
      <x:c r="M252" s="2"/>
      <x:c r="N252" s="2"/>
      <x:c r="O252" s="2"/>
      <x:c r="P252" s="2"/>
      <x:c r="Q252" s="2"/>
    </x:row>
    <x:row r="253" ht="33" customHeight="1">
      <x:c r="A253" s="18" t="str">
        <x:v>WALBET</x:v>
      </x:c>
      <x:c r="B253" s="34" t="n">
        <x:v>2</x:v>
      </x:c>
      <x:c r="C253" s="34" t="n">
        <x:v>2</x:v>
      </x:c>
      <x:c r="D253" s="34" t="n">
        <x:v>0</x:v>
      </x:c>
      <x:c r="E253" s="18" t="str">
        <x:v>Ward</x:v>
      </x:c>
      <x:c r="F253" s="2"/>
      <x:c r="G253" s="2"/>
      <x:c r="H253" s="2"/>
      <x:c r="I253" s="2"/>
      <x:c r="J253" s="2"/>
      <x:c r="K253" s="2"/>
      <x:c r="L253" s="2"/>
      <x:c r="M253" s="2"/>
      <x:c r="N253" s="2"/>
      <x:c r="O253" s="2"/>
      <x:c r="P253" s="2"/>
      <x:c r="Q253" s="2"/>
    </x:row>
    <x:row r="254" ht="33" customHeight="1">
      <x:c r="A254" s="18" t="str">
        <x:v>WALSH &amp; WATTS, INC.</x:v>
      </x:c>
      <x:c r="B254" s="34" t="n">
        <x:v>13</x:v>
      </x:c>
      <x:c r="C254" s="34" t="n">
        <x:v>13</x:v>
      </x:c>
      <x:c r="D254" s="34" t="n">
        <x:v>0</x:v>
      </x:c>
      <x:c r="E254" s="18" t="str">
        <x:v>Andrews; Crane</x:v>
      </x:c>
      <x:c r="F254" s="2"/>
      <x:c r="G254" s="2"/>
      <x:c r="H254" s="2"/>
      <x:c r="I254" s="2"/>
      <x:c r="J254" s="2"/>
      <x:c r="K254" s="2"/>
      <x:c r="L254" s="2"/>
      <x:c r="M254" s="2"/>
      <x:c r="N254" s="2"/>
      <x:c r="O254" s="2"/>
      <x:c r="P254" s="2"/>
      <x:c r="Q254" s="2"/>
    </x:row>
    <x:row r="255" ht="33" customHeight="1">
      <x:c r="A255" s="18" t="str">
        <x:v>WARREN AMERICAN OIL COMPANY, LLC</x:v>
      </x:c>
      <x:c r="B255" s="34" t="n">
        <x:v>31</x:v>
      </x:c>
      <x:c r="C255" s="34" t="n">
        <x:v>31</x:v>
      </x:c>
      <x:c r="D255" s="34" t="n">
        <x:v>0</x:v>
      </x:c>
      <x:c r="E255" s="18" t="str">
        <x:v>Crockett</x:v>
      </x:c>
      <x:c r="F255" s="2"/>
      <x:c r="G255" s="2"/>
      <x:c r="H255" s="2"/>
      <x:c r="I255" s="2"/>
      <x:c r="J255" s="2"/>
      <x:c r="K255" s="2"/>
      <x:c r="L255" s="2"/>
      <x:c r="M255" s="2"/>
      <x:c r="N255" s="2"/>
      <x:c r="O255" s="2"/>
      <x:c r="P255" s="2"/>
      <x:c r="Q255" s="2"/>
    </x:row>
    <x:row r="256" ht="33" customHeight="1">
      <x:c r="A256" s="18" t="str">
        <x:v>WEST TEXAS OPERATING COMPANY,LLC</x:v>
      </x:c>
      <x:c r="B256" s="34" t="n">
        <x:v>26</x:v>
      </x:c>
      <x:c r="C256" s="34" t="n">
        <x:v>26</x:v>
      </x:c>
      <x:c r="D256" s="34" t="n">
        <x:v>0</x:v>
      </x:c>
      <x:c r="E256" s="18" t="str">
        <x:v>Andrews</x:v>
      </x:c>
      <x:c r="F256" s="2"/>
      <x:c r="G256" s="2"/>
      <x:c r="H256" s="2"/>
      <x:c r="I256" s="2"/>
      <x:c r="J256" s="2"/>
      <x:c r="K256" s="2"/>
      <x:c r="L256" s="2"/>
      <x:c r="M256" s="2"/>
      <x:c r="N256" s="2"/>
      <x:c r="O256" s="2"/>
      <x:c r="P256" s="2"/>
      <x:c r="Q256" s="2"/>
    </x:row>
    <x:row r="257" ht="33" customHeight="1">
      <x:c r="A257" s="18" t="str">
        <x:v>WHITE ROCK OIL &amp; GAS, LLC</x:v>
      </x:c>
      <x:c r="B257" s="34" t="n">
        <x:v>21</x:v>
      </x:c>
      <x:c r="C257" s="34" t="n">
        <x:v>21</x:v>
      </x:c>
      <x:c r="D257" s="34" t="n">
        <x:v>0</x:v>
      </x:c>
      <x:c r="E257" s="18" t="str">
        <x:v>Andrews; Terrell</x:v>
      </x:c>
      <x:c r="F257" s="2"/>
      <x:c r="G257" s="2"/>
      <x:c r="H257" s="2"/>
      <x:c r="I257" s="2"/>
      <x:c r="J257" s="2"/>
      <x:c r="K257" s="2"/>
      <x:c r="L257" s="2"/>
      <x:c r="M257" s="2"/>
      <x:c r="N257" s="2"/>
      <x:c r="O257" s="2"/>
      <x:c r="P257" s="2"/>
      <x:c r="Q257" s="2"/>
    </x:row>
    <x:row r="258" ht="33" customHeight="1">
      <x:c r="A258" s="18" t="str">
        <x:v>WIND RIVER ENERGY, INC.</x:v>
      </x:c>
      <x:c r="B258" s="34" t="n">
        <x:v>6</x:v>
      </x:c>
      <x:c r="C258" s="34" t="n">
        <x:v>7</x:v>
      </x:c>
      <x:c r="D258" s="34" t="n">
        <x:v>0</x:v>
      </x:c>
      <x:c r="E258" s="18" t="str">
        <x:v>Andrews</x:v>
      </x:c>
      <x:c r="F258" s="2"/>
      <x:c r="G258" s="2"/>
      <x:c r="H258" s="2"/>
      <x:c r="I258" s="2"/>
      <x:c r="J258" s="2"/>
      <x:c r="K258" s="2"/>
      <x:c r="L258" s="2"/>
      <x:c r="M258" s="2"/>
      <x:c r="N258" s="2"/>
      <x:c r="O258" s="2"/>
      <x:c r="P258" s="2"/>
      <x:c r="Q258" s="2"/>
    </x:row>
    <x:row r="259" ht="33" customHeight="1">
      <x:c r="A259" s="18" t="str">
        <x:v>WINN OPERATING, LLC</x:v>
      </x:c>
      <x:c r="B259" s="34" t="n">
        <x:v>76</x:v>
      </x:c>
      <x:c r="C259" s="34" t="n">
        <x:v>76</x:v>
      </x:c>
      <x:c r="D259" s="34" t="n">
        <x:v>0</x:v>
      </x:c>
      <x:c r="E259" s="18" t="str">
        <x:v>Andrews</x:v>
      </x:c>
      <x:c r="F259" s="2"/>
      <x:c r="G259" s="2"/>
      <x:c r="H259" s="2"/>
      <x:c r="I259" s="2"/>
      <x:c r="J259" s="2"/>
      <x:c r="K259" s="2"/>
      <x:c r="L259" s="2"/>
      <x:c r="M259" s="2"/>
      <x:c r="N259" s="2"/>
      <x:c r="O259" s="2"/>
      <x:c r="P259" s="2"/>
      <x:c r="Q259" s="2"/>
    </x:row>
    <x:row r="260" ht="33" customHeight="1">
      <x:c r="A260" s="18" t="str">
        <x:v>WISE OIL GROUP OPERATING, LLC</x:v>
      </x:c>
      <x:c r="B260" s="34" t="n">
        <x:v>23</x:v>
      </x:c>
      <x:c r="C260" s="34" t="n">
        <x:v>23</x:v>
      </x:c>
      <x:c r="D260" s="34" t="n">
        <x:v>0</x:v>
      </x:c>
      <x:c r="E260" s="18" t="str">
        <x:v>Pecos</x:v>
      </x:c>
      <x:c r="F260" s="2"/>
      <x:c r="G260" s="2"/>
      <x:c r="H260" s="2"/>
      <x:c r="I260" s="2"/>
      <x:c r="J260" s="2"/>
      <x:c r="K260" s="2"/>
      <x:c r="L260" s="2"/>
      <x:c r="M260" s="2"/>
      <x:c r="N260" s="2"/>
      <x:c r="O260" s="2"/>
      <x:c r="P260" s="2"/>
      <x:c r="Q260" s="2"/>
    </x:row>
    <x:row r="261" ht="33" customHeight="1">
      <x:c r="A261" s="18" t="str">
        <x:v>WOODBINE PRODUCTION CORPORATION</x:v>
      </x:c>
      <x:c r="B261" s="34" t="n">
        <x:v>8</x:v>
      </x:c>
      <x:c r="C261" s="34" t="n">
        <x:v>8</x:v>
      </x:c>
      <x:c r="D261" s="34" t="n">
        <x:v>0</x:v>
      </x:c>
      <x:c r="E261" s="18" t="str">
        <x:v>Irion</x:v>
      </x:c>
      <x:c r="F261" s="2"/>
      <x:c r="G261" s="2"/>
      <x:c r="H261" s="2"/>
      <x:c r="I261" s="2"/>
      <x:c r="J261" s="2"/>
      <x:c r="K261" s="2"/>
      <x:c r="L261" s="2"/>
      <x:c r="M261" s="2"/>
      <x:c r="N261" s="2"/>
      <x:c r="O261" s="2"/>
      <x:c r="P261" s="2"/>
      <x:c r="Q261" s="2"/>
    </x:row>
    <x:row r="262" ht="33" customHeight="1">
      <x:c r="A262" s="18" t="str">
        <x:v>WPX ENERGY PERMIAN, LLC</x:v>
      </x:c>
      <x:c r="B262" s="34" t="n">
        <x:v>144</x:v>
      </x:c>
      <x:c r="C262" s="34" t="n">
        <x:v>144</x:v>
      </x:c>
      <x:c r="D262" s="34" t="n">
        <x:v>0</x:v>
      </x:c>
      <x:c r="E262" s="18" t="str">
        <x:v>Ward; Winkler</x:v>
      </x:c>
      <x:c r="F262" s="2"/>
      <x:c r="G262" s="2"/>
      <x:c r="H262" s="2"/>
      <x:c r="I262" s="2"/>
      <x:c r="J262" s="2"/>
      <x:c r="K262" s="2"/>
      <x:c r="L262" s="2"/>
      <x:c r="M262" s="2"/>
      <x:c r="N262" s="2"/>
      <x:c r="O262" s="2"/>
      <x:c r="P262" s="2"/>
      <x:c r="Q262" s="2"/>
    </x:row>
    <x:row r="263" ht="33" customHeight="1">
      <x:c r="A263" s="18" t="str">
        <x:v>WTG EXPLORATION</x:v>
      </x:c>
      <x:c r="B263" s="34" t="n">
        <x:v>73</x:v>
      </x:c>
      <x:c r="C263" s="34" t="n">
        <x:v>74</x:v>
      </x:c>
      <x:c r="D263" s="34" t="n">
        <x:v>0</x:v>
      </x:c>
      <x:c r="E263" s="18" t="str">
        <x:v>Andrews; Crockett; Schleicher; Ward; Winkler</x:v>
      </x:c>
      <x:c r="F263" s="2"/>
      <x:c r="G263" s="2"/>
      <x:c r="H263" s="2"/>
      <x:c r="I263" s="2"/>
      <x:c r="J263" s="2"/>
      <x:c r="K263" s="2"/>
      <x:c r="L263" s="2"/>
      <x:c r="M263" s="2"/>
      <x:c r="N263" s="2"/>
      <x:c r="O263" s="2"/>
      <x:c r="P263" s="2"/>
      <x:c r="Q263" s="2"/>
    </x:row>
    <x:row r="264" ht="33" customHeight="1">
      <x:c r="A264" s="18" t="str">
        <x:v>WYNCO ENERGY, INC.</x:v>
      </x:c>
      <x:c r="B264" s="34" t="n">
        <x:v>37</x:v>
      </x:c>
      <x:c r="C264" s="34" t="n">
        <x:v>37</x:v>
      </x:c>
      <x:c r="D264" s="34" t="n">
        <x:v>0</x:v>
      </x:c>
      <x:c r="E264" s="18" t="str">
        <x:v>Crockett</x:v>
      </x:c>
      <x:c r="F264" s="2"/>
      <x:c r="G264" s="2"/>
      <x:c r="H264" s="2"/>
      <x:c r="I264" s="2"/>
      <x:c r="J264" s="2"/>
      <x:c r="K264" s="2"/>
      <x:c r="L264" s="2"/>
      <x:c r="M264" s="2"/>
      <x:c r="N264" s="2"/>
      <x:c r="O264" s="2"/>
      <x:c r="P264" s="2"/>
      <x:c r="Q264" s="2"/>
    </x:row>
    <x:row r="265" ht="33" customHeight="1">
      <x:c r="A265" s="18" t="str">
        <x:v>XTO ENERGY INC.</x:v>
      </x:c>
      <x:c r="B265" s="34" t="n">
        <x:v>100</x:v>
      </x:c>
      <x:c r="C265" s="34" t="n">
        <x:v>129</x:v>
      </x:c>
      <x:c r="D265" s="34" t="n">
        <x:v>0</x:v>
      </x:c>
      <x:c r="E265" s="18" t="str">
        <x:v>Andrews; Ward; Winkler</x:v>
      </x:c>
      <x:c r="F265" s="2"/>
      <x:c r="G265" s="2"/>
      <x:c r="H265" s="2"/>
      <x:c r="I265" s="2"/>
      <x:c r="J265" s="2"/>
      <x:c r="K265" s="2"/>
      <x:c r="L265" s="2"/>
      <x:c r="M265" s="2"/>
      <x:c r="N265" s="2"/>
      <x:c r="O265" s="2"/>
      <x:c r="P265" s="2"/>
      <x:c r="Q265" s="2"/>
    </x:row>
    <x:row r="266" ht="33" customHeight="1">
      <x:c r="A266" s="18" t="str">
        <x:v>ZARVONA ENERGY LLC</x:v>
      </x:c>
      <x:c r="B266" s="34" t="n">
        <x:v>301</x:v>
      </x:c>
      <x:c r="C266" s="34" t="n">
        <x:v>301</x:v>
      </x:c>
      <x:c r="D266" s="34" t="n">
        <x:v>0</x:v>
      </x:c>
      <x:c r="E266" s="18" t="str">
        <x:v>Andrews; Crockett; Reagan; Schleicher; Upton</x:v>
      </x:c>
      <x:c r="F266" s="2"/>
      <x:c r="G266" s="2"/>
      <x:c r="H266" s="2"/>
      <x:c r="I266" s="2"/>
      <x:c r="J266" s="2"/>
      <x:c r="K266" s="2"/>
      <x:c r="L266" s="2"/>
      <x:c r="M266" s="2"/>
      <x:c r="N266" s="2"/>
      <x:c r="O266" s="2"/>
      <x:c r="P266" s="2"/>
      <x:c r="Q266" s="2"/>
    </x:row>
    <x:row r="267" ht="23" customHeight="1">
      <x:c r="A267" s="2"/>
      <x:c r="B267" s="2"/>
      <x:c r="C267" s="2"/>
      <x:c r="D267" s="2"/>
      <x:c r="E267" s="2"/>
      <x:c r="F267" s="2"/>
      <x:c r="G267" s="2"/>
      <x:c r="H267" s="2"/>
      <x:c r="I267" s="2"/>
      <x:c r="J267" s="2"/>
      <x:c r="K267" s="2"/>
      <x:c r="L267" s="2"/>
      <x:c r="M267" s="2"/>
      <x:c r="N267" s="2"/>
      <x:c r="O267" s="2"/>
      <x:c r="P267" s="2"/>
      <x:c r="Q267" s="2"/>
    </x:row>
    <x:row r="268" ht="23" customHeight="1">
      <x:c r="A268" s="2" t="str">
        <x:v>Sum of operator–API pairs</x:v>
      </x:c>
      <x:c r="B268" s="34" t="n">
        <x:f>SUM(B45:B266)</x:f>
        <x:v>9882</x:v>
      </x:c>
      <x:c r="C268" s="2"/>
      <x:c r="D268" s="2"/>
      <x:c r="E268" s="2"/>
      <x:c r="F268" s="2"/>
      <x:c r="G268" s="2"/>
      <x:c r="H268" s="2"/>
      <x:c r="I268" s="2"/>
      <x:c r="J268" s="2"/>
      <x:c r="K268" s="2"/>
      <x:c r="L268" s="2"/>
      <x:c r="M268" s="2"/>
      <x:c r="N268" s="2"/>
      <x:c r="O268" s="2"/>
      <x:c r="P268" s="2"/>
      <x:c r="Q268" s="2"/>
    </x:row>
    <x:row r="269" ht="23" customHeight="1">
      <x:c r="A269" s="2" t="str">
        <x:v>Check against snapshot pair count (not unique APIs)</x:v>
      </x:c>
      <x:c r="B269" s="22" t="n">
        <x:f>B268-B40</x:f>
        <x:v>0</x:v>
      </x:c>
      <x:c r="C269" s="2"/>
      <x:c r="D269" s="2"/>
      <x:c r="E269" s="2"/>
      <x:c r="F269" s="2"/>
      <x:c r="G269" s="2"/>
      <x:c r="H269" s="2"/>
      <x:c r="I269" s="2"/>
      <x:c r="J269" s="2"/>
      <x:c r="K269" s="2"/>
      <x:c r="L269" s="2"/>
      <x:c r="M269" s="2"/>
      <x:c r="N269" s="2"/>
      <x:c r="O269" s="2"/>
      <x:c r="P269" s="2"/>
      <x:c r="Q269" s="2"/>
    </x:row>
    <x:row r="270" ht="23" customHeight="1">
      <x:c r="A270" s="2"/>
      <x:c r="B270" s="2"/>
      <x:c r="C270" s="2"/>
      <x:c r="D270" s="2"/>
      <x:c r="E270" s="2"/>
      <x:c r="F270" s="2"/>
      <x:c r="G270" s="2"/>
      <x:c r="H270" s="2"/>
      <x:c r="I270" s="2"/>
      <x:c r="J270" s="2"/>
      <x:c r="K270" s="2"/>
      <x:c r="L270" s="2"/>
      <x:c r="M270" s="2"/>
      <x:c r="N270" s="2"/>
      <x:c r="O270" s="2"/>
      <x:c r="P270" s="2"/>
      <x:c r="Q270" s="2"/>
    </x:row>
    <x:row r="271" ht="23" customHeight="1">
      <x:c r="A271" s="2"/>
      <x:c r="B271" s="2"/>
      <x:c r="C271" s="2"/>
      <x:c r="D271" s="2"/>
      <x:c r="E271" s="2"/>
      <x:c r="F271" s="2"/>
      <x:c r="G271" s="2"/>
      <x:c r="H271" s="2"/>
      <x:c r="I271" s="2"/>
      <x:c r="J271" s="2"/>
      <x:c r="K271" s="2"/>
      <x:c r="L271" s="2"/>
      <x:c r="M271" s="2"/>
      <x:c r="N271" s="2"/>
      <x:c r="O271" s="2"/>
      <x:c r="P271" s="2"/>
      <x:c r="Q271" s="2"/>
    </x:row>
    <x:row r="272" ht="23" customHeight="1">
      <x:c r="A272" s="2"/>
      <x:c r="B272" s="2"/>
      <x:c r="C272" s="2"/>
      <x:c r="D272" s="2"/>
      <x:c r="E272" s="2"/>
      <x:c r="F272" s="2"/>
      <x:c r="G272" s="2"/>
      <x:c r="H272" s="2"/>
      <x:c r="I272" s="2"/>
      <x:c r="J272" s="2"/>
      <x:c r="K272" s="2"/>
      <x:c r="L272" s="2"/>
      <x:c r="M272" s="2"/>
      <x:c r="N272" s="2"/>
      <x:c r="O272" s="2"/>
      <x:c r="P272" s="2"/>
      <x:c r="Q272" s="2"/>
    </x:row>
    <x:row r="273" ht="23" customHeight="1">
      <x:c r="A273" s="2"/>
      <x:c r="B273" s="2"/>
      <x:c r="C273" s="2"/>
      <x:c r="D273" s="2"/>
      <x:c r="E273" s="2"/>
      <x:c r="F273" s="2"/>
      <x:c r="G273" s="2"/>
      <x:c r="H273" s="2"/>
      <x:c r="I273" s="2"/>
      <x:c r="J273" s="2"/>
      <x:c r="K273" s="2"/>
      <x:c r="L273" s="2"/>
      <x:c r="M273" s="2"/>
      <x:c r="N273" s="2"/>
      <x:c r="O273" s="2"/>
      <x:c r="P273" s="2"/>
      <x:c r="Q273" s="2"/>
    </x:row>
    <x:row r="274" ht="23" customHeight="1">
      <x:c r="A274" s="2"/>
      <x:c r="B274" s="2"/>
      <x:c r="C274" s="2"/>
      <x:c r="D274" s="2"/>
      <x:c r="E274" s="2"/>
      <x:c r="F274" s="2"/>
      <x:c r="G274" s="2"/>
      <x:c r="H274" s="2"/>
      <x:c r="I274" s="2"/>
      <x:c r="J274" s="2"/>
      <x:c r="K274" s="2"/>
      <x:c r="L274" s="2"/>
      <x:c r="M274" s="2"/>
      <x:c r="N274" s="2"/>
      <x:c r="O274" s="2"/>
      <x:c r="P274" s="2"/>
      <x:c r="Q274" s="2"/>
    </x:row>
    <x:row r="275" ht="23" customHeight="1">
      <x:c r="A275" s="2"/>
      <x:c r="B275" s="2"/>
      <x:c r="C275" s="2"/>
      <x:c r="D275" s="2"/>
      <x:c r="E275" s="2"/>
      <x:c r="F275" s="2"/>
      <x:c r="G275" s="2"/>
      <x:c r="H275" s="2"/>
      <x:c r="I275" s="2"/>
      <x:c r="J275" s="2"/>
      <x:c r="K275" s="2"/>
      <x:c r="L275" s="2"/>
      <x:c r="M275" s="2"/>
      <x:c r="N275" s="2"/>
      <x:c r="O275" s="2"/>
      <x:c r="P275" s="2"/>
      <x:c r="Q275" s="2"/>
    </x:row>
    <x:row r="276" ht="23" customHeight="1">
      <x:c r="A276" s="2"/>
      <x:c r="B276" s="2"/>
      <x:c r="C276" s="2"/>
      <x:c r="D276" s="2"/>
      <x:c r="E276" s="2"/>
      <x:c r="F276" s="2"/>
      <x:c r="G276" s="2"/>
      <x:c r="H276" s="2"/>
      <x:c r="I276" s="2"/>
      <x:c r="J276" s="2"/>
      <x:c r="K276" s="2"/>
      <x:c r="L276" s="2"/>
      <x:c r="M276" s="2"/>
      <x:c r="N276" s="2"/>
      <x:c r="O276" s="2"/>
      <x:c r="P276" s="2"/>
      <x:c r="Q276" s="2"/>
    </x:row>
    <x:row r="277" ht="23" customHeight="1">
      <x:c r="A277" s="2"/>
      <x:c r="B277" s="2"/>
      <x:c r="C277" s="2"/>
      <x:c r="D277" s="2"/>
      <x:c r="E277" s="2"/>
      <x:c r="F277" s="2"/>
      <x:c r="G277" s="2"/>
      <x:c r="H277" s="2"/>
      <x:c r="I277" s="2"/>
      <x:c r="J277" s="2"/>
      <x:c r="K277" s="2"/>
      <x:c r="L277" s="2"/>
      <x:c r="M277" s="2"/>
      <x:c r="N277" s="2"/>
      <x:c r="O277" s="2"/>
      <x:c r="P277" s="2"/>
      <x:c r="Q277" s="2"/>
    </x:row>
    <x:row r="278" ht="23" customHeight="1">
      <x:c r="A278" s="2"/>
      <x:c r="B278" s="2"/>
      <x:c r="C278" s="2"/>
      <x:c r="D278" s="2"/>
      <x:c r="E278" s="2"/>
      <x:c r="F278" s="2"/>
      <x:c r="G278" s="2"/>
      <x:c r="H278" s="2"/>
      <x:c r="I278" s="2"/>
      <x:c r="J278" s="2"/>
      <x:c r="K278" s="2"/>
      <x:c r="L278" s="2"/>
      <x:c r="M278" s="2"/>
      <x:c r="N278" s="2"/>
      <x:c r="O278" s="2"/>
      <x:c r="P278" s="2"/>
      <x:c r="Q278" s="2"/>
    </x:row>
    <x:row r="279" ht="23" customHeight="1">
      <x:c r="A279" s="2"/>
      <x:c r="B279" s="2"/>
      <x:c r="C279" s="2"/>
      <x:c r="D279" s="2"/>
      <x:c r="E279" s="2"/>
      <x:c r="F279" s="2"/>
      <x:c r="G279" s="2"/>
      <x:c r="H279" s="2"/>
      <x:c r="I279" s="2"/>
      <x:c r="J279" s="2"/>
      <x:c r="K279" s="2"/>
      <x:c r="L279" s="2"/>
      <x:c r="M279" s="2"/>
      <x:c r="N279" s="2"/>
      <x:c r="O279" s="2"/>
      <x:c r="P279" s="2"/>
      <x:c r="Q279" s="2"/>
    </x:row>
    <x:row r="280" ht="23" customHeight="1">
      <x:c r="A280" s="2"/>
      <x:c r="B280" s="2"/>
      <x:c r="C280" s="2"/>
      <x:c r="D280" s="2"/>
      <x:c r="E280" s="2"/>
      <x:c r="F280" s="2"/>
      <x:c r="G280" s="2"/>
      <x:c r="H280" s="2"/>
      <x:c r="I280" s="2"/>
      <x:c r="J280" s="2"/>
      <x:c r="K280" s="2"/>
      <x:c r="L280" s="2"/>
      <x:c r="M280" s="2"/>
      <x:c r="N280" s="2"/>
      <x:c r="O280" s="2"/>
      <x:c r="P280" s="2"/>
      <x:c r="Q280" s="2"/>
    </x:row>
    <x:row r="281" ht="23" customHeight="1">
      <x:c r="A281" s="2"/>
      <x:c r="B281" s="2"/>
      <x:c r="C281" s="2"/>
      <x:c r="D281" s="2"/>
      <x:c r="E281" s="2"/>
      <x:c r="F281" s="2"/>
      <x:c r="G281" s="2"/>
      <x:c r="H281" s="2"/>
      <x:c r="I281" s="2"/>
      <x:c r="J281" s="2"/>
      <x:c r="K281" s="2"/>
      <x:c r="L281" s="2"/>
      <x:c r="M281" s="2"/>
      <x:c r="N281" s="2"/>
      <x:c r="O281" s="2"/>
      <x:c r="P281" s="2"/>
      <x:c r="Q281" s="2"/>
    </x:row>
    <x:row r="282" ht="23" customHeight="1">
      <x:c r="A282" s="2"/>
      <x:c r="B282" s="2"/>
      <x:c r="C282" s="2"/>
      <x:c r="D282" s="2"/>
      <x:c r="E282" s="2"/>
      <x:c r="F282" s="2"/>
      <x:c r="G282" s="2"/>
      <x:c r="H282" s="2"/>
      <x:c r="I282" s="2"/>
      <x:c r="J282" s="2"/>
      <x:c r="K282" s="2"/>
      <x:c r="L282" s="2"/>
      <x:c r="M282" s="2"/>
      <x:c r="N282" s="2"/>
      <x:c r="O282" s="2"/>
      <x:c r="P282" s="2"/>
      <x:c r="Q282" s="2"/>
    </x:row>
    <x:row r="283" ht="23" customHeight="1">
      <x:c r="A283" s="2"/>
      <x:c r="B283" s="2"/>
      <x:c r="C283" s="2"/>
      <x:c r="D283" s="2"/>
      <x:c r="E283" s="2"/>
      <x:c r="F283" s="2"/>
      <x:c r="G283" s="2"/>
      <x:c r="H283" s="2"/>
      <x:c r="I283" s="2"/>
      <x:c r="J283" s="2"/>
      <x:c r="K283" s="2"/>
      <x:c r="L283" s="2"/>
      <x:c r="M283" s="2"/>
      <x:c r="N283" s="2"/>
      <x:c r="O283" s="2"/>
      <x:c r="P283" s="2"/>
      <x:c r="Q283" s="2"/>
    </x:row>
    <x:row r="284" ht="23" customHeight="1">
      <x:c r="A284" s="2"/>
      <x:c r="B284" s="2"/>
      <x:c r="C284" s="2"/>
      <x:c r="D284" s="2"/>
      <x:c r="E284" s="2"/>
      <x:c r="F284" s="2"/>
      <x:c r="G284" s="2"/>
      <x:c r="H284" s="2"/>
      <x:c r="I284" s="2"/>
      <x:c r="J284" s="2"/>
      <x:c r="K284" s="2"/>
      <x:c r="L284" s="2"/>
      <x:c r="M284" s="2"/>
      <x:c r="N284" s="2"/>
      <x:c r="O284" s="2"/>
      <x:c r="P284" s="2"/>
      <x:c r="Q284" s="2"/>
    </x:row>
    <x:row r="285" ht="23" customHeight="1">
      <x:c r="A285" s="2"/>
      <x:c r="B285" s="2"/>
      <x:c r="C285" s="2"/>
      <x:c r="D285" s="2"/>
      <x:c r="E285" s="2"/>
      <x:c r="F285" s="2"/>
      <x:c r="G285" s="2"/>
      <x:c r="H285" s="2"/>
      <x:c r="I285" s="2"/>
      <x:c r="J285" s="2"/>
      <x:c r="K285" s="2"/>
      <x:c r="L285" s="2"/>
      <x:c r="M285" s="2"/>
      <x:c r="N285" s="2"/>
      <x:c r="O285" s="2"/>
      <x:c r="P285" s="2"/>
      <x:c r="Q285" s="2"/>
    </x:row>
    <x:row r="286" ht="23" customHeight="1">
      <x:c r="A286" s="2"/>
      <x:c r="B286" s="2"/>
      <x:c r="C286" s="2"/>
      <x:c r="D286" s="2"/>
      <x:c r="E286" s="2"/>
      <x:c r="F286" s="2"/>
      <x:c r="G286" s="2"/>
      <x:c r="H286" s="2"/>
      <x:c r="I286" s="2"/>
      <x:c r="J286" s="2"/>
      <x:c r="K286" s="2"/>
      <x:c r="L286" s="2"/>
      <x:c r="M286" s="2"/>
      <x:c r="N286" s="2"/>
      <x:c r="O286" s="2"/>
      <x:c r="P286" s="2"/>
      <x:c r="Q286" s="2"/>
    </x:row>
    <x:row r="287" ht="23" customHeight="1">
      <x:c r="A287" s="2"/>
      <x:c r="B287" s="2"/>
      <x:c r="C287" s="2"/>
      <x:c r="D287" s="2"/>
      <x:c r="E287" s="2"/>
      <x:c r="F287" s="2"/>
      <x:c r="G287" s="2"/>
      <x:c r="H287" s="2"/>
      <x:c r="I287" s="2"/>
      <x:c r="J287" s="2"/>
      <x:c r="K287" s="2"/>
      <x:c r="L287" s="2"/>
      <x:c r="M287" s="2"/>
      <x:c r="N287" s="2"/>
      <x:c r="O287" s="2"/>
      <x:c r="P287" s="2"/>
      <x:c r="Q287" s="2"/>
    </x:row>
    <x:row r="288" ht="23" customHeight="1">
      <x:c r="A288" s="2"/>
      <x:c r="B288" s="2"/>
      <x:c r="C288" s="2"/>
      <x:c r="D288" s="2"/>
      <x:c r="E288" s="2"/>
      <x:c r="F288" s="2"/>
      <x:c r="G288" s="2"/>
      <x:c r="H288" s="2"/>
      <x:c r="I288" s="2"/>
      <x:c r="J288" s="2"/>
      <x:c r="K288" s="2"/>
      <x:c r="L288" s="2"/>
      <x:c r="M288" s="2"/>
      <x:c r="N288" s="2"/>
      <x:c r="O288" s="2"/>
      <x:c r="P288" s="2"/>
      <x:c r="Q288" s="2"/>
    </x:row>
    <x:row r="289" ht="23" customHeight="1">
      <x:c r="A289" s="2"/>
      <x:c r="B289" s="2"/>
      <x:c r="C289" s="2"/>
      <x:c r="D289" s="2"/>
      <x:c r="E289" s="2"/>
      <x:c r="F289" s="2"/>
      <x:c r="G289" s="2"/>
      <x:c r="H289" s="2"/>
      <x:c r="I289" s="2"/>
      <x:c r="J289" s="2"/>
      <x:c r="K289" s="2"/>
      <x:c r="L289" s="2"/>
      <x:c r="M289" s="2"/>
      <x:c r="N289" s="2"/>
      <x:c r="O289" s="2"/>
      <x:c r="P289" s="2"/>
      <x:c r="Q289" s="2"/>
    </x:row>
    <x:row r="290" ht="23" customHeight="1">
      <x:c r="A290" s="2"/>
      <x:c r="B290" s="2"/>
      <x:c r="C290" s="2"/>
      <x:c r="D290" s="2"/>
      <x:c r="E290" s="2"/>
      <x:c r="F290" s="2"/>
      <x:c r="G290" s="2"/>
      <x:c r="H290" s="2"/>
      <x:c r="I290" s="2"/>
      <x:c r="J290" s="2"/>
      <x:c r="K290" s="2"/>
      <x:c r="L290" s="2"/>
      <x:c r="M290" s="2"/>
      <x:c r="N290" s="2"/>
      <x:c r="O290" s="2"/>
      <x:c r="P290" s="2"/>
      <x:c r="Q290" s="2"/>
    </x:row>
    <x:row r="291" ht="23" customHeight="1">
      <x:c r="A291" s="2"/>
      <x:c r="B291" s="2"/>
      <x:c r="C291" s="2"/>
      <x:c r="D291" s="2"/>
      <x:c r="E291" s="2"/>
      <x:c r="F291" s="2"/>
      <x:c r="G291" s="2"/>
      <x:c r="H291" s="2"/>
      <x:c r="I291" s="2"/>
      <x:c r="J291" s="2"/>
      <x:c r="K291" s="2"/>
      <x:c r="L291" s="2"/>
      <x:c r="M291" s="2"/>
      <x:c r="N291" s="2"/>
      <x:c r="O291" s="2"/>
      <x:c r="P291" s="2"/>
      <x:c r="Q291" s="2"/>
    </x:row>
    <x:row r="292" ht="23" customHeight="1">
      <x:c r="A292" s="2"/>
      <x:c r="B292" s="2"/>
      <x:c r="C292" s="2"/>
      <x:c r="D292" s="2"/>
      <x:c r="E292" s="2"/>
      <x:c r="F292" s="2"/>
      <x:c r="G292" s="2"/>
      <x:c r="H292" s="2"/>
      <x:c r="I292" s="2"/>
      <x:c r="J292" s="2"/>
      <x:c r="K292" s="2"/>
      <x:c r="L292" s="2"/>
      <x:c r="M292" s="2"/>
      <x:c r="N292" s="2"/>
      <x:c r="O292" s="2"/>
      <x:c r="P292" s="2"/>
      <x:c r="Q292" s="2"/>
    </x:row>
    <x:row r="293" ht="23" customHeight="1">
      <x:c r="A293" s="2"/>
      <x:c r="B293" s="2"/>
      <x:c r="C293" s="2"/>
      <x:c r="D293" s="2"/>
      <x:c r="E293" s="2"/>
      <x:c r="F293" s="2"/>
      <x:c r="G293" s="2"/>
      <x:c r="H293" s="2"/>
      <x:c r="I293" s="2"/>
      <x:c r="J293" s="2"/>
      <x:c r="K293" s="2"/>
      <x:c r="L293" s="2"/>
      <x:c r="M293" s="2"/>
      <x:c r="N293" s="2"/>
      <x:c r="O293" s="2"/>
      <x:c r="P293" s="2"/>
      <x:c r="Q293" s="2"/>
    </x:row>
    <x:row r="294" ht="23" customHeight="1">
      <x:c r="A294" s="2"/>
      <x:c r="B294" s="2"/>
      <x:c r="C294" s="2"/>
      <x:c r="D294" s="2"/>
      <x:c r="E294" s="2"/>
      <x:c r="F294" s="2"/>
      <x:c r="G294" s="2"/>
      <x:c r="H294" s="2"/>
      <x:c r="I294" s="2"/>
      <x:c r="J294" s="2"/>
      <x:c r="K294" s="2"/>
      <x:c r="L294" s="2"/>
      <x:c r="M294" s="2"/>
      <x:c r="N294" s="2"/>
      <x:c r="O294" s="2"/>
      <x:c r="P294" s="2"/>
      <x:c r="Q294" s="2"/>
    </x:row>
    <x:row r="295" ht="23" customHeight="1">
      <x:c r="A295" s="2"/>
      <x:c r="B295" s="2"/>
      <x:c r="C295" s="2"/>
      <x:c r="D295" s="2"/>
      <x:c r="E295" s="2"/>
      <x:c r="F295" s="2"/>
      <x:c r="G295" s="2"/>
      <x:c r="H295" s="2"/>
      <x:c r="I295" s="2"/>
      <x:c r="J295" s="2"/>
      <x:c r="K295" s="2"/>
      <x:c r="L295" s="2"/>
      <x:c r="M295" s="2"/>
      <x:c r="N295" s="2"/>
      <x:c r="O295" s="2"/>
      <x:c r="P295" s="2"/>
      <x:c r="Q295" s="2"/>
    </x:row>
    <x:row r="296" ht="23" customHeight="1">
      <x:c r="A296" s="2"/>
      <x:c r="B296" s="2"/>
      <x:c r="C296" s="2"/>
      <x:c r="D296" s="2"/>
      <x:c r="E296" s="2"/>
      <x:c r="F296" s="2"/>
      <x:c r="G296" s="2"/>
      <x:c r="H296" s="2"/>
      <x:c r="I296" s="2"/>
      <x:c r="J296" s="2"/>
      <x:c r="K296" s="2"/>
      <x:c r="L296" s="2"/>
      <x:c r="M296" s="2"/>
      <x:c r="N296" s="2"/>
      <x:c r="O296" s="2"/>
      <x:c r="P296" s="2"/>
      <x:c r="Q296" s="2"/>
    </x:row>
    <x:row r="297" ht="23" customHeight="1">
      <x:c r="A297" s="2"/>
      <x:c r="B297" s="2"/>
      <x:c r="C297" s="2"/>
      <x:c r="D297" s="2"/>
      <x:c r="E297" s="2"/>
      <x:c r="F297" s="2"/>
      <x:c r="G297" s="2"/>
      <x:c r="H297" s="2"/>
      <x:c r="I297" s="2"/>
      <x:c r="J297" s="2"/>
      <x:c r="K297" s="2"/>
      <x:c r="L297" s="2"/>
      <x:c r="M297" s="2"/>
      <x:c r="N297" s="2"/>
      <x:c r="O297" s="2"/>
      <x:c r="P297" s="2"/>
      <x:c r="Q297" s="2"/>
    </x:row>
    <x:row r="298" ht="23" customHeight="1">
      <x:c r="A298" s="2"/>
      <x:c r="B298" s="2"/>
      <x:c r="C298" s="2"/>
      <x:c r="D298" s="2"/>
      <x:c r="E298" s="2"/>
      <x:c r="F298" s="2"/>
      <x:c r="G298" s="2"/>
      <x:c r="H298" s="2"/>
      <x:c r="I298" s="2"/>
      <x:c r="J298" s="2"/>
      <x:c r="K298" s="2"/>
      <x:c r="L298" s="2"/>
      <x:c r="M298" s="2"/>
      <x:c r="N298" s="2"/>
      <x:c r="O298" s="2"/>
      <x:c r="P298" s="2"/>
      <x:c r="Q298" s="2"/>
    </x:row>
    <x:row r="299" ht="23" customHeight="1">
      <x:c r="A299" s="2"/>
      <x:c r="B299" s="2"/>
      <x:c r="C299" s="2"/>
      <x:c r="D299" s="2"/>
      <x:c r="E299" s="2"/>
      <x:c r="F299" s="2"/>
      <x:c r="G299" s="2"/>
      <x:c r="H299" s="2"/>
      <x:c r="I299" s="2"/>
      <x:c r="J299" s="2"/>
      <x:c r="K299" s="2"/>
      <x:c r="L299" s="2"/>
      <x:c r="M299" s="2"/>
      <x:c r="N299" s="2"/>
      <x:c r="O299" s="2"/>
      <x:c r="P299" s="2"/>
      <x:c r="Q299" s="2"/>
    </x:row>
    <x:row r="300" ht="23" customHeight="1">
      <x:c r="A300" s="2"/>
      <x:c r="B300" s="2"/>
      <x:c r="C300" s="2"/>
      <x:c r="D300" s="2"/>
      <x:c r="E300" s="2"/>
      <x:c r="F300" s="2"/>
      <x:c r="G300" s="2"/>
      <x:c r="H300" s="2"/>
      <x:c r="I300" s="2"/>
      <x:c r="J300" s="2"/>
      <x:c r="K300" s="2"/>
      <x:c r="L300" s="2"/>
      <x:c r="M300" s="2"/>
      <x:c r="N300" s="2"/>
      <x:c r="O300" s="2"/>
      <x:c r="P300" s="2"/>
      <x:c r="Q300" s="2"/>
    </x:row>
  </x:sheetData>
  <x:mergeCells>
    <x:mergeCell ref="A4:E4"/>
    <x:mergeCell ref="A5:E5"/>
    <x:mergeCell ref="A24:E24"/>
    <x:mergeCell ref="A33:E33"/>
    <x:mergeCell ref="A35:E35"/>
    <x:mergeCell ref="A42:E42"/>
  </x:mergeCells>
  <x:conditionalFormatting sqref="B269:B269">
    <x:cfRule type="cellIs" dxfId="5" priority="1" operator="notBetween">
      <x:formula>-0.01</x:formula>
      <x:formula>0.01</x:formula>
    </x:cfRule>
  </x:conditionalFormatting>
  <x:pageMargins left="0.7" right="0.7" top="0.75" bottom="0.75" header="0.3" footer="0.3"/>
  <x:tableParts count="1">
    <x:tablePart xmlns:r="http://schemas.openxmlformats.org/officeDocument/2006/relationships" r:id="R7f85dd992f4f4c74"/>
  </x:tableParts>
</x:worksheet>
</file>

<file path=xl/worksheets/sheet7.xml><?xml version="1.0" encoding="utf-8"?>
<x:worksheet xmlns:x="http://schemas.openxmlformats.org/spreadsheetml/2006/main">
  <x:sheetPr>
    <x:tabColor rgb="FF157F7B"/>
  </x:sheetPr>
  <x:sheetViews>
    <x:sheetView showGridLines="0" workbookViewId="0"/>
  </x:sheetViews>
  <x:sheetFormatPr defaultRowHeight="15"/>
  <x:cols>
    <x:col min="1" max="1" width="45.560001373291016" hidden="0" customWidth="1"/>
    <x:col min="2" max="2" width="19.440000534057617" hidden="0" customWidth="1"/>
    <x:col min="3" max="3" width="21.110000610351562" hidden="0" customWidth="1"/>
    <x:col min="4" max="4" width="21.110000610351562" hidden="0" customWidth="1"/>
    <x:col min="5" max="5" width="21.110000610351562" hidden="0" customWidth="1"/>
    <x:col min="6" max="6" width="33.33000183105469" hidden="0" customWidth="1"/>
  </x:cols>
  <x:sheetData>
    <x:row r="1" ht="23" customHeight="1">
      <x:c r="A1" s="2"/>
      <x:c r="B1" s="2"/>
      <x:c r="C1" s="2"/>
      <x:c r="D1" s="2"/>
      <x:c r="E1" s="2"/>
      <x:c r="F1" s="2"/>
      <x:c r="G1" s="2"/>
      <x:c r="H1" s="2"/>
      <x:c r="I1" s="2"/>
      <x:c r="J1" s="2"/>
      <x:c r="K1" s="2"/>
      <x:c r="L1" s="2"/>
      <x:c r="M1" s="2"/>
      <x:c r="N1" s="2"/>
      <x:c r="O1" s="2"/>
      <x:c r="P1" s="2"/>
      <x:c r="Q1" s="2"/>
    </x:row>
    <x:row r="2" ht="23" customHeight="1">
      <x:c r="A2" s="3" t="str">
        <x:v>Oil sensitivity | one-year receipt shock</x:v>
      </x:c>
      <x:c r="B2" s="3"/>
      <x:c r="C2" s="3"/>
      <x:c r="D2" s="3"/>
      <x:c r="E2" s="3"/>
      <x:c r="F2" s="2"/>
      <x:c r="G2" s="2"/>
      <x:c r="H2" s="2"/>
      <x:c r="I2" s="2"/>
      <x:c r="J2" s="2"/>
      <x:c r="K2" s="2"/>
      <x:c r="L2" s="2"/>
      <x:c r="M2" s="2"/>
      <x:c r="N2" s="2"/>
      <x:c r="O2" s="2"/>
      <x:c r="P2" s="2"/>
      <x:c r="Q2" s="2"/>
    </x:row>
    <x:row r="3" ht="23" customHeight="1">
      <x:c r="A3" s="4"/>
      <x:c r="B3" s="4"/>
      <x:c r="C3" s="4"/>
      <x:c r="D3" s="4"/>
      <x:c r="E3" s="4"/>
      <x:c r="F3" s="2"/>
      <x:c r="G3" s="2"/>
      <x:c r="H3" s="2"/>
      <x:c r="I3" s="2"/>
      <x:c r="J3" s="2"/>
      <x:c r="K3" s="2"/>
      <x:c r="L3" s="2"/>
      <x:c r="M3" s="2"/>
      <x:c r="N3" s="2"/>
      <x:c r="O3" s="2"/>
      <x:c r="P3" s="2"/>
      <x:c r="Q3" s="2"/>
    </x:row>
    <x:row r="4" ht="34" customHeight="1">
      <x:c r="A4" s="6" t="str">
        <x:v>Editable illustration of the current payout formula. Negative input means a lower realized oil price; the resulting financial NAV gap is held constant.</x:v>
      </x:c>
      <x:c r="B4" s="6"/>
      <x:c r="C4" s="6"/>
      <x:c r="D4" s="6"/>
      <x:c r="E4" s="6"/>
      <x:c r="F4" s="2"/>
      <x:c r="G4" s="2"/>
      <x:c r="H4" s="2"/>
      <x:c r="I4" s="2"/>
      <x:c r="J4" s="2"/>
      <x:c r="K4" s="2"/>
      <x:c r="L4" s="2"/>
      <x:c r="M4" s="2"/>
      <x:c r="N4" s="2"/>
      <x:c r="O4" s="2"/>
      <x:c r="P4" s="2"/>
      <x:c r="Q4" s="2"/>
    </x:row>
    <x:row r="5" ht="23" customHeight="1">
      <x:c r="A5" s="2"/>
      <x:c r="B5" s="2"/>
      <x:c r="C5" s="2"/>
      <x:c r="D5" s="2"/>
      <x:c r="E5" s="2"/>
      <x:c r="F5" s="2"/>
      <x:c r="G5" s="2"/>
      <x:c r="H5" s="2"/>
      <x:c r="I5" s="2"/>
      <x:c r="J5" s="2"/>
      <x:c r="K5" s="2"/>
      <x:c r="L5" s="2"/>
      <x:c r="M5" s="2"/>
      <x:c r="N5" s="2"/>
      <x:c r="O5" s="2"/>
      <x:c r="P5" s="2"/>
      <x:c r="Q5" s="2"/>
    </x:row>
    <x:row r="6" ht="35" customHeight="1">
      <x:c r="A6" s="15" t="str">
        <x:v>Assumption / driver</x:v>
      </x:c>
      <x:c r="B6" s="16" t="str">
        <x:v>Input</x:v>
      </x:c>
      <x:c r="C6" s="16" t="str">
        <x:v>Units / role</x:v>
      </x:c>
      <x:c r="D6" s="17" t="str">
        <x:v>Source / rule</x:v>
      </x:c>
      <x:c r="E6" s="2"/>
      <x:c r="F6" s="2"/>
      <x:c r="G6" s="2"/>
      <x:c r="H6" s="2"/>
      <x:c r="I6" s="2"/>
      <x:c r="J6" s="2"/>
      <x:c r="K6" s="2"/>
      <x:c r="L6" s="2"/>
      <x:c r="M6" s="2"/>
      <x:c r="N6" s="2"/>
      <x:c r="O6" s="2"/>
      <x:c r="P6" s="2"/>
      <x:c r="Q6" s="2"/>
    </x:row>
    <x:row r="7" ht="23" customHeight="1">
      <x:c r="A7" s="2" t="str">
        <x:v>Realized oil-price change for one year</x:v>
      </x:c>
      <x:c r="B7" s="43" t="n">
        <x:v>-10</x:v>
      </x:c>
      <x:c r="C7" s="2" t="str">
        <x:v>USD per barrel</x:v>
      </x:c>
      <x:c r="D7" s="2" t="str">
        <x:v>Editable scenario</x:v>
      </x:c>
      <x:c r="E7" s="2"/>
      <x:c r="F7" s="2"/>
      <x:c r="G7" s="2"/>
      <x:c r="H7" s="2"/>
      <x:c r="I7" s="2"/>
      <x:c r="J7" s="2"/>
      <x:c r="K7" s="2"/>
      <x:c r="L7" s="2"/>
      <x:c r="M7" s="2"/>
      <x:c r="N7" s="2"/>
      <x:c r="O7" s="2"/>
      <x:c r="P7" s="2"/>
      <x:c r="Q7" s="2"/>
    </x:row>
    <x:row r="8" ht="23" customHeight="1">
      <x:c r="A8" s="2" t="str">
        <x:v>FY2025 net royalty oil volume</x:v>
      </x:c>
      <x:c r="B8" s="44" t="n">
        <x:v>20120000</x:v>
      </x:c>
      <x:c r="C8" s="2" t="str">
        <x:v>Barrels; held fixed</x:v>
      </x:c>
      <x:c r="D8" s="2" t="str">
        <x:v>University Lands report printed p23</x:v>
      </x:c>
      <x:c r="E8" s="2"/>
      <x:c r="F8" s="2"/>
      <x:c r="G8" s="2"/>
      <x:c r="H8" s="2"/>
      <x:c r="I8" s="2"/>
      <x:c r="J8" s="2"/>
      <x:c r="K8" s="2"/>
      <x:c r="L8" s="2"/>
      <x:c r="M8" s="2"/>
      <x:c r="N8" s="2"/>
      <x:c r="O8" s="2"/>
      <x:c r="P8" s="2"/>
      <x:c r="Q8" s="2"/>
    </x:row>
    <x:row r="9" ht="23" customHeight="1">
      <x:c r="A9" s="2" t="str">
        <x:v>Future payout rate</x:v>
      </x:c>
      <x:c r="B9" s="45" t="n">
        <x:v>0.07</x:v>
      </x:c>
      <x:c r="C9" s="2" t="str">
        <x:v>Fraction of average NAV</x:v>
      </x:c>
      <x:c r="D9" s="2" t="str">
        <x:v>Rule 80303, effective May 8, 2025</x:v>
      </x:c>
      <x:c r="E9" s="2"/>
      <x:c r="F9" s="2"/>
      <x:c r="G9" s="2"/>
      <x:c r="H9" s="2"/>
      <x:c r="I9" s="2"/>
      <x:c r="J9" s="2"/>
      <x:c r="K9" s="2"/>
      <x:c r="L9" s="2"/>
      <x:c r="M9" s="2"/>
      <x:c r="N9" s="2"/>
      <x:c r="O9" s="2"/>
      <x:c r="P9" s="2"/>
      <x:c r="Q9" s="2"/>
    </x:row>
    <x:row r="10" ht="23" customHeight="1">
      <x:c r="A10" s="2" t="str">
        <x:v>Quarter-end observations in averaging window</x:v>
      </x:c>
      <x:c r="B10" s="46" t="n">
        <x:v>20</x:v>
      </x:c>
      <x:c r="C10" s="2" t="str">
        <x:v>Count</x:v>
      </x:c>
      <x:c r="D10" s="2" t="str">
        <x:v>Trailing 20 quarters</x:v>
      </x:c>
      <x:c r="E10" s="2"/>
      <x:c r="F10" s="2"/>
      <x:c r="G10" s="2"/>
      <x:c r="H10" s="2"/>
      <x:c r="I10" s="2"/>
      <x:c r="J10" s="2"/>
      <x:c r="K10" s="2"/>
      <x:c r="L10" s="2"/>
      <x:c r="M10" s="2"/>
      <x:c r="N10" s="2"/>
      <x:c r="O10" s="2"/>
      <x:c r="P10" s="2"/>
      <x:c r="Q10" s="2"/>
    </x:row>
    <x:row r="11" ht="23" customHeight="1">
      <x:c r="A11" s="2" t="str">
        <x:v>UT share of divisible AUF</x:v>
      </x:c>
      <x:c r="B11" s="45" t="n">
        <x:v>0.6666666666666666</x:v>
      </x:c>
      <x:c r="C11" s="2" t="str">
        <x:v>Fraction</x:v>
      </x:c>
      <x:c r="D11" s="2" t="str">
        <x:v>Texas Constitution Article VII, §18</x:v>
      </x:c>
      <x:c r="E11" s="2"/>
      <x:c r="F11" s="2"/>
      <x:c r="G11" s="2"/>
      <x:c r="H11" s="2"/>
      <x:c r="I11" s="2"/>
      <x:c r="J11" s="2"/>
      <x:c r="K11" s="2"/>
      <x:c r="L11" s="2"/>
      <x:c r="M11" s="2"/>
      <x:c r="N11" s="2"/>
      <x:c r="O11" s="2"/>
      <x:c r="P11" s="2"/>
      <x:c r="Q11" s="2"/>
    </x:row>
    <x:row r="12" ht="23" customHeight="1">
      <x:c r="A12" s="2" t="str">
        <x:v>Texas A&amp;M share</x:v>
      </x:c>
      <x:c r="B12" s="30" t="n">
        <x:f>1-B11</x:f>
        <x:v>0.33333333333333337</x:v>
      </x:c>
      <x:c r="C12" s="2" t="str">
        <x:v>Fraction</x:v>
      </x:c>
      <x:c r="D12" s="2" t="str">
        <x:v>One minus UT share</x:v>
      </x:c>
      <x:c r="E12" s="2"/>
      <x:c r="F12" s="2"/>
      <x:c r="G12" s="2"/>
      <x:c r="H12" s="2"/>
      <x:c r="I12" s="2"/>
      <x:c r="J12" s="2"/>
      <x:c r="K12" s="2"/>
      <x:c r="L12" s="2"/>
      <x:c r="M12" s="2"/>
      <x:c r="N12" s="2"/>
      <x:c r="O12" s="2"/>
      <x:c r="P12" s="2"/>
      <x:c r="Q12" s="2"/>
    </x:row>
    <x:row r="13" ht="25" customHeight="1">
      <x:c r="A13" s="28" t="str">
        <x:v>One-year illustrative receipt difference</x:v>
      </x:c>
      <x:c r="B13" s="29" t="n">
        <x:f>B7*B8</x:f>
        <x:v>-201200000</x:v>
      </x:c>
      <x:c r="C13" s="28" t="str">
        <x:v>USD millions</x:v>
      </x:c>
      <x:c r="D13" s="28" t="str">
        <x:v>Volume × realized-price change</x:v>
      </x:c>
      <x:c r="E13" s="2"/>
      <x:c r="F13" s="2"/>
      <x:c r="G13" s="2"/>
      <x:c r="H13" s="2"/>
      <x:c r="I13" s="2"/>
      <x:c r="J13" s="2"/>
      <x:c r="K13" s="2"/>
      <x:c r="L13" s="2"/>
      <x:c r="M13" s="2"/>
      <x:c r="N13" s="2"/>
      <x:c r="O13" s="2"/>
      <x:c r="P13" s="2"/>
      <x:c r="Q13" s="2"/>
    </x:row>
    <x:row r="14" ht="23" customHeight="1">
      <x:c r="A14" s="2"/>
      <x:c r="B14" s="2"/>
      <x:c r="C14" s="2"/>
      <x:c r="D14" s="2"/>
      <x:c r="E14" s="2"/>
      <x:c r="F14" s="2"/>
      <x:c r="G14" s="2"/>
      <x:c r="H14" s="2"/>
      <x:c r="I14" s="2"/>
      <x:c r="J14" s="2"/>
      <x:c r="K14" s="2"/>
      <x:c r="L14" s="2"/>
      <x:c r="M14" s="2"/>
      <x:c r="N14" s="2"/>
      <x:c r="O14" s="2"/>
      <x:c r="P14" s="2"/>
      <x:c r="Q14" s="2"/>
    </x:row>
    <x:row r="15" ht="44" customHeight="1">
      <x:c r="A15" s="6" t="str">
        <x:v>Scenario assumptions: a one-year price change, fixed net royalty volume, unchanged gas/NGL receipts, bonuses and surface income. No investment compounding, production response or feedback from altered payouts. Already-approved payouts do not automatically change.</x:v>
      </x:c>
      <x:c r="B15" s="6"/>
      <x:c r="C15" s="6"/>
      <x:c r="D15" s="6"/>
      <x:c r="E15" s="6"/>
      <x:c r="F15" s="2"/>
      <x:c r="G15" s="2"/>
      <x:c r="H15" s="2"/>
      <x:c r="I15" s="2"/>
      <x:c r="J15" s="2"/>
      <x:c r="K15" s="2"/>
      <x:c r="L15" s="2"/>
      <x:c r="M15" s="2"/>
      <x:c r="N15" s="2"/>
      <x:c r="O15" s="2"/>
      <x:c r="P15" s="2"/>
      <x:c r="Q15" s="2"/>
    </x:row>
    <x:row r="16" ht="23" customHeight="1">
      <x:c r="A16" s="2"/>
      <x:c r="B16" s="2"/>
      <x:c r="C16" s="2"/>
      <x:c r="D16" s="2"/>
      <x:c r="E16" s="2"/>
      <x:c r="F16" s="2"/>
      <x:c r="G16" s="2"/>
      <x:c r="H16" s="2"/>
      <x:c r="I16" s="2"/>
      <x:c r="J16" s="2"/>
      <x:c r="K16" s="2"/>
      <x:c r="L16" s="2"/>
      <x:c r="M16" s="2"/>
      <x:c r="N16" s="2"/>
      <x:c r="O16" s="2"/>
      <x:c r="P16" s="2"/>
      <x:c r="Q16" s="2"/>
    </x:row>
    <x:row r="17" ht="35" customHeight="1">
      <x:c r="A17" s="15" t="str">
        <x:v>Affected observations in the 20-quarter average</x:v>
      </x:c>
      <x:c r="B17" s="16" t="str">
        <x:v>Constant NAV difference</x:v>
      </x:c>
      <x:c r="C17" s="16" t="str">
        <x:v>Annual payout change: both systems</x:v>
      </x:c>
      <x:c r="D17" s="16" t="str">
        <x:v>UT two-thirds change</x:v>
      </x:c>
      <x:c r="E17" s="17" t="str">
        <x:v>A&amp;M one-third change</x:v>
      </x:c>
      <x:c r="F17" s="2"/>
      <x:c r="G17" s="2"/>
      <x:c r="H17" s="2"/>
      <x:c r="I17" s="2"/>
      <x:c r="J17" s="2"/>
      <x:c r="K17" s="2"/>
      <x:c r="L17" s="2"/>
      <x:c r="M17" s="2"/>
      <x:c r="N17" s="2"/>
      <x:c r="O17" s="2"/>
      <x:c r="P17" s="2"/>
      <x:c r="Q17" s="2"/>
    </x:row>
    <x:row r="18" ht="29" customHeight="1">
      <x:c r="A18" s="2" t="n">
        <x:v>0</x:v>
      </x:c>
      <x:c r="B18" s="21" t="n">
        <x:f>$B$13</x:f>
        <x:v>-201200000</x:v>
      </x:c>
      <x:c r="C18" s="21" t="n">
        <x:f>B18*A18/$B$10*$B$9</x:f>
        <x:v>0</x:v>
      </x:c>
      <x:c r="D18" s="21" t="n">
        <x:f>C18*$B$11</x:f>
        <x:v>0</x:v>
      </x:c>
      <x:c r="E18" s="21" t="n">
        <x:f>C18*$B$12</x:f>
        <x:v>0</x:v>
      </x:c>
      <x:c r="F18" s="2"/>
      <x:c r="G18" s="2"/>
      <x:c r="H18" s="2"/>
      <x:c r="I18" s="2"/>
      <x:c r="J18" s="2"/>
      <x:c r="K18" s="2"/>
      <x:c r="L18" s="2"/>
      <x:c r="M18" s="2"/>
      <x:c r="N18" s="2"/>
      <x:c r="O18" s="2"/>
      <x:c r="P18" s="2"/>
      <x:c r="Q18" s="2"/>
    </x:row>
    <x:row r="19" ht="29" customHeight="1">
      <x:c r="A19" s="2" t="n">
        <x:v>4</x:v>
      </x:c>
      <x:c r="B19" s="21" t="n">
        <x:f>$B$13</x:f>
        <x:v>-201200000</x:v>
      </x:c>
      <x:c r="C19" s="21" t="n">
        <x:f>B19*A19/$B$10*$B$9</x:f>
        <x:v>-2816800.0000000005</x:v>
      </x:c>
      <x:c r="D19" s="21" t="n">
        <x:f>C19*$B$11</x:f>
        <x:v>-1877866.666666667</x:v>
      </x:c>
      <x:c r="E19" s="21" t="n">
        <x:f>C19*$B$12</x:f>
        <x:v>-938933.3333333336</x:v>
      </x:c>
      <x:c r="F19" s="2"/>
      <x:c r="G19" s="2"/>
      <x:c r="H19" s="2"/>
      <x:c r="I19" s="2"/>
      <x:c r="J19" s="2"/>
      <x:c r="K19" s="2"/>
      <x:c r="L19" s="2"/>
      <x:c r="M19" s="2"/>
      <x:c r="N19" s="2"/>
      <x:c r="O19" s="2"/>
      <x:c r="P19" s="2"/>
      <x:c r="Q19" s="2"/>
    </x:row>
    <x:row r="20" ht="29" customHeight="1">
      <x:c r="A20" s="2" t="n">
        <x:v>8</x:v>
      </x:c>
      <x:c r="B20" s="21" t="n">
        <x:f>$B$13</x:f>
        <x:v>-201200000</x:v>
      </x:c>
      <x:c r="C20" s="21" t="n">
        <x:f>B20*A20/$B$10*$B$9</x:f>
        <x:v>-5633600.000000001</x:v>
      </x:c>
      <x:c r="D20" s="21" t="n">
        <x:f>C20*$B$11</x:f>
        <x:v>-3755733.333333334</x:v>
      </x:c>
      <x:c r="E20" s="21" t="n">
        <x:f>C20*$B$12</x:f>
        <x:v>-1877866.6666666672</x:v>
      </x:c>
      <x:c r="F20" s="2"/>
      <x:c r="G20" s="2"/>
      <x:c r="H20" s="2"/>
      <x:c r="I20" s="2"/>
      <x:c r="J20" s="2"/>
      <x:c r="K20" s="2"/>
      <x:c r="L20" s="2"/>
      <x:c r="M20" s="2"/>
      <x:c r="N20" s="2"/>
      <x:c r="O20" s="2"/>
      <x:c r="P20" s="2"/>
      <x:c r="Q20" s="2"/>
    </x:row>
    <x:row r="21" ht="29" customHeight="1">
      <x:c r="A21" s="2" t="n">
        <x:v>12</x:v>
      </x:c>
      <x:c r="B21" s="21" t="n">
        <x:f>$B$13</x:f>
        <x:v>-201200000</x:v>
      </x:c>
      <x:c r="C21" s="21" t="n">
        <x:f>B21*A21/$B$10*$B$9</x:f>
        <x:v>-8450400</x:v>
      </x:c>
      <x:c r="D21" s="21" t="n">
        <x:f>C21*$B$11</x:f>
        <x:v>-5633600</x:v>
      </x:c>
      <x:c r="E21" s="21" t="n">
        <x:f>C21*$B$12</x:f>
        <x:v>-2816800.0000000005</x:v>
      </x:c>
      <x:c r="F21" s="2"/>
      <x:c r="G21" s="2"/>
      <x:c r="H21" s="2"/>
      <x:c r="I21" s="2"/>
      <x:c r="J21" s="2"/>
      <x:c r="K21" s="2"/>
      <x:c r="L21" s="2"/>
      <x:c r="M21" s="2"/>
      <x:c r="N21" s="2"/>
      <x:c r="O21" s="2"/>
      <x:c r="P21" s="2"/>
      <x:c r="Q21" s="2"/>
    </x:row>
    <x:row r="22" ht="29" customHeight="1">
      <x:c r="A22" s="2" t="n">
        <x:v>16</x:v>
      </x:c>
      <x:c r="B22" s="21" t="n">
        <x:f>$B$13</x:f>
        <x:v>-201200000</x:v>
      </x:c>
      <x:c r="C22" s="21" t="n">
        <x:f>B22*A22/$B$10*$B$9</x:f>
        <x:v>-11267200.000000002</x:v>
      </x:c>
      <x:c r="D22" s="21" t="n">
        <x:f>C22*$B$11</x:f>
        <x:v>-7511466.666666668</x:v>
      </x:c>
      <x:c r="E22" s="21" t="n">
        <x:f>C22*$B$12</x:f>
        <x:v>-3755733.3333333344</x:v>
      </x:c>
      <x:c r="F22" s="2"/>
      <x:c r="G22" s="2"/>
      <x:c r="H22" s="2"/>
      <x:c r="I22" s="2"/>
      <x:c r="J22" s="2"/>
      <x:c r="K22" s="2"/>
      <x:c r="L22" s="2"/>
      <x:c r="M22" s="2"/>
      <x:c r="N22" s="2"/>
      <x:c r="O22" s="2"/>
      <x:c r="P22" s="2"/>
      <x:c r="Q22" s="2"/>
    </x:row>
    <x:row r="23" ht="25" customHeight="1">
      <x:c r="A23" s="28" t="n">
        <x:v>20</x:v>
      </x:c>
      <x:c r="B23" s="33" t="n">
        <x:f>$B$13</x:f>
        <x:v>-201200000</x:v>
      </x:c>
      <x:c r="C23" s="33" t="n">
        <x:f>B23*A23/$B$10*$B$9</x:f>
        <x:v>-14084000.000000002</x:v>
      </x:c>
      <x:c r="D23" s="33" t="n">
        <x:f>C23*$B$11</x:f>
        <x:v>-9389333.333333334</x:v>
      </x:c>
      <x:c r="E23" s="33" t="n">
        <x:f>C23*$B$12</x:f>
        <x:v>-4694666.666666668</x:v>
      </x:c>
      <x:c r="F23" s="2"/>
      <x:c r="G23" s="2"/>
      <x:c r="H23" s="2"/>
      <x:c r="I23" s="2"/>
      <x:c r="J23" s="2"/>
      <x:c r="K23" s="2"/>
      <x:c r="L23" s="2"/>
      <x:c r="M23" s="2"/>
      <x:c r="N23" s="2"/>
      <x:c r="O23" s="2"/>
      <x:c r="P23" s="2"/>
      <x:c r="Q23" s="2"/>
    </x:row>
    <x:row r="24" ht="23" customHeight="1">
      <x:c r="A24" s="2"/>
      <x:c r="B24" s="2"/>
      <x:c r="C24" s="2"/>
      <x:c r="D24" s="2"/>
      <x:c r="E24" s="2"/>
      <x:c r="F24" s="2"/>
      <x:c r="G24" s="2"/>
      <x:c r="H24" s="2"/>
      <x:c r="I24" s="2"/>
      <x:c r="J24" s="2"/>
      <x:c r="K24" s="2"/>
      <x:c r="L24" s="2"/>
      <x:c r="M24" s="2"/>
      <x:c r="N24" s="2"/>
      <x:c r="O24" s="2"/>
      <x:c r="P24" s="2"/>
      <x:c r="Q24" s="2"/>
    </x:row>
    <x:row r="25" ht="45" customHeight="1">
      <x:c r="A25" s="6" t="str">
        <x:v>All outputs in the table are annual USD millions. Observation counts are not fiscal years: timing depends on when the loss enters the prior-February valuation window. A permanent annual price decline creates repeated shortfalls and is a different scenario. Austin’s allocation is a separate decision.</x:v>
      </x:c>
      <x:c r="B25" s="6"/>
      <x:c r="C25" s="6"/>
      <x:c r="D25" s="6"/>
      <x:c r="E25" s="6"/>
      <x:c r="F25" s="2"/>
      <x:c r="G25" s="2"/>
      <x:c r="H25" s="2"/>
      <x:c r="I25" s="2"/>
      <x:c r="J25" s="2"/>
      <x:c r="K25" s="2"/>
      <x:c r="L25" s="2"/>
      <x:c r="M25" s="2"/>
      <x:c r="N25" s="2"/>
      <x:c r="O25" s="2"/>
      <x:c r="P25" s="2"/>
      <x:c r="Q25" s="2"/>
    </x:row>
    <x:row r="26" ht="23" customHeight="1">
      <x:c r="A26" s="2"/>
      <x:c r="B26" s="2"/>
      <x:c r="C26" s="2"/>
      <x:c r="D26" s="2"/>
      <x:c r="E26" s="2"/>
      <x:c r="F26" s="2"/>
      <x:c r="G26" s="2"/>
      <x:c r="H26" s="2"/>
      <x:c r="I26" s="2"/>
      <x:c r="J26" s="2"/>
      <x:c r="K26" s="2"/>
      <x:c r="L26" s="2"/>
      <x:c r="M26" s="2"/>
      <x:c r="N26" s="2"/>
      <x:c r="O26" s="2"/>
      <x:c r="P26" s="2"/>
      <x:c r="Q26" s="2"/>
    </x:row>
    <x:row r="27" ht="42" customHeight="1">
      <x:c r="A27" s="6" t="str">
        <x:v>Volume source: https://online.flippingbook.com/view/672420561/24/ | Net annual oil volume 20,120 MBBL. Policy: https://www.utsystem.edu/board-of-regents/rules/80303-use-of-available-university-fund</x:v>
      </x:c>
      <x:c r="B27" s="6"/>
      <x:c r="C27" s="6"/>
      <x:c r="D27" s="6"/>
      <x:c r="E27" s="6"/>
      <x:c r="F27" s="2"/>
      <x:c r="G27" s="2"/>
      <x:c r="H27" s="2"/>
      <x:c r="I27" s="2"/>
      <x:c r="J27" s="2"/>
      <x:c r="K27" s="2"/>
      <x:c r="L27" s="2"/>
      <x:c r="M27" s="2"/>
      <x:c r="N27" s="2"/>
      <x:c r="O27" s="2"/>
      <x:c r="P27" s="2"/>
      <x:c r="Q27" s="2"/>
    </x:row>
    <x:row r="28" ht="23" customHeight="1">
      <x:c r="A28" s="2"/>
      <x:c r="B28" s="2"/>
      <x:c r="C28" s="2"/>
      <x:c r="D28" s="2"/>
      <x:c r="E28" s="2"/>
      <x:c r="F28" s="2"/>
      <x:c r="G28" s="2"/>
      <x:c r="H28" s="2"/>
      <x:c r="I28" s="2"/>
      <x:c r="J28" s="2"/>
      <x:c r="K28" s="2"/>
      <x:c r="L28" s="2"/>
      <x:c r="M28" s="2"/>
      <x:c r="N28" s="2"/>
      <x:c r="O28" s="2"/>
      <x:c r="P28" s="2"/>
      <x:c r="Q28" s="2"/>
    </x:row>
    <x:row r="29" ht="35" customHeight="1">
      <x:c r="A29" s="15" t="str">
        <x:v>Reported source cross-check</x:v>
      </x:c>
      <x:c r="B29" s="16" t="str">
        <x:v>Value</x:v>
      </x:c>
      <x:c r="C29" s="17" t="str">
        <x:v>Interpretation</x:v>
      </x:c>
      <x:c r="D29" s="2"/>
      <x:c r="E29" s="2"/>
      <x:c r="F29" s="2"/>
      <x:c r="G29" s="2"/>
      <x:c r="H29" s="2"/>
      <x:c r="I29" s="2"/>
      <x:c r="J29" s="2"/>
      <x:c r="K29" s="2"/>
      <x:c r="L29" s="2"/>
      <x:c r="M29" s="2"/>
      <x:c r="N29" s="2"/>
      <x:c r="O29" s="2"/>
      <x:c r="P29" s="2"/>
      <x:c r="Q29" s="2"/>
    </x:row>
    <x:row r="30" ht="23" customHeight="1">
      <x:c r="A30" s="2" t="str">
        <x:v>Average oil price received (USD per barrel)</x:v>
      </x:c>
      <x:c r="B30" s="47" t="n">
        <x:v>70.68</x:v>
      </x:c>
      <x:c r="C30" s="2"/>
      <x:c r="D30" s="2"/>
      <x:c r="E30" s="2"/>
      <x:c r="F30" s="2"/>
      <x:c r="G30" s="2"/>
      <x:c r="H30" s="2"/>
      <x:c r="I30" s="2"/>
      <x:c r="J30" s="2"/>
      <x:c r="K30" s="2"/>
      <x:c r="L30" s="2"/>
      <x:c r="M30" s="2"/>
      <x:c r="N30" s="2"/>
      <x:c r="O30" s="2"/>
      <x:c r="P30" s="2"/>
      <x:c r="Q30" s="2"/>
    </x:row>
    <x:row r="31" ht="23" customHeight="1">
      <x:c r="A31" s="2" t="str">
        <x:v>Reported oil royalty revenue (USD millions)</x:v>
      </x:c>
      <x:c r="B31" s="23" t="n">
        <x:v>1413000000</x:v>
      </x:c>
      <x:c r="C31" s="2"/>
      <x:c r="D31" s="2"/>
      <x:c r="E31" s="2"/>
      <x:c r="F31" s="2"/>
      <x:c r="G31" s="2"/>
      <x:c r="H31" s="2"/>
      <x:c r="I31" s="2"/>
      <x:c r="J31" s="2"/>
      <x:c r="K31" s="2"/>
      <x:c r="L31" s="2"/>
      <x:c r="M31" s="2"/>
      <x:c r="N31" s="2"/>
      <x:c r="O31" s="2"/>
      <x:c r="P31" s="2"/>
      <x:c r="Q31" s="2"/>
    </x:row>
    <x:row r="32" ht="23" customHeight="1">
      <x:c r="A32" s="2" t="str">
        <x:v>Net volume × average price (USD millions)</x:v>
      </x:c>
      <x:c r="B32" s="23" t="n">
        <x:f>B8*B30</x:f>
        <x:v>1422081600.0000002</x:v>
      </x:c>
      <x:c r="C32" s="2"/>
      <x:c r="D32" s="2"/>
      <x:c r="E32" s="2"/>
      <x:c r="F32" s="2"/>
      <x:c r="G32" s="2"/>
      <x:c r="H32" s="2"/>
      <x:c r="I32" s="2"/>
      <x:c r="J32" s="2"/>
      <x:c r="K32" s="2"/>
      <x:c r="L32" s="2"/>
      <x:c r="M32" s="2"/>
      <x:c r="N32" s="2"/>
      <x:c r="O32" s="2"/>
      <x:c r="P32" s="2"/>
      <x:c r="Q32" s="2"/>
    </x:row>
    <x:row r="33" ht="23" customHeight="1">
      <x:c r="A33" s="2" t="str">
        <x:v>Difference / reported revenue</x:v>
      </x:c>
      <x:c r="B33" s="30" t="n">
        <x:f>B32/B31-1</x:f>
        <x:v>0.006427176220807018</x:v>
      </x:c>
      <x:c r="C33" s="2"/>
      <x:c r="D33" s="2"/>
      <x:c r="E33" s="2"/>
      <x:c r="F33" s="2"/>
      <x:c r="G33" s="2"/>
      <x:c r="H33" s="2"/>
      <x:c r="I33" s="2"/>
      <x:c r="J33" s="2"/>
      <x:c r="K33" s="2"/>
      <x:c r="L33" s="2"/>
      <x:c r="M33" s="2"/>
      <x:c r="N33" s="2"/>
      <x:c r="O33" s="2"/>
      <x:c r="P33" s="2"/>
      <x:c r="Q33" s="2"/>
    </x:row>
    <x:row r="34" ht="23" customHeight="1">
      <x:c r="A34" s="2"/>
      <x:c r="B34" s="2"/>
      <x:c r="C34" s="2"/>
      <x:c r="D34" s="2"/>
      <x:c r="E34" s="2"/>
      <x:c r="F34" s="2"/>
      <x:c r="G34" s="2"/>
      <x:c r="H34" s="2"/>
      <x:c r="I34" s="2"/>
      <x:c r="J34" s="2"/>
      <x:c r="K34" s="2"/>
      <x:c r="L34" s="2"/>
      <x:c r="M34" s="2"/>
      <x:c r="N34" s="2"/>
      <x:c r="O34" s="2"/>
      <x:c r="P34" s="2"/>
      <x:c r="Q34" s="2"/>
    </x:row>
    <x:row r="35" ht="43" customHeight="1">
      <x:c r="A35" s="6" t="str">
        <x:v>The annual report does not reconcile volume × average price to reported revenue (about 0.64% difference). This scenario therefore measures a fixed-volume price sensitivity; it does not claim to reproduce cash collection or the report’s revenue accounting.</x:v>
      </x:c>
      <x:c r="B35" s="6"/>
      <x:c r="C35" s="6"/>
      <x:c r="D35" s="6"/>
      <x:c r="E35" s="6"/>
      <x:c r="F35" s="2"/>
      <x:c r="G35" s="2"/>
      <x:c r="H35" s="2"/>
      <x:c r="I35" s="2"/>
      <x:c r="J35" s="2"/>
      <x:c r="K35" s="2"/>
      <x:c r="L35" s="2"/>
      <x:c r="M35" s="2"/>
      <x:c r="N35" s="2"/>
      <x:c r="O35" s="2"/>
      <x:c r="P35" s="2"/>
      <x:c r="Q35" s="2"/>
    </x:row>
    <x:row r="36" ht="23" customHeight="1">
      <x:c r="A36" s="2"/>
      <x:c r="B36" s="2"/>
      <x:c r="C36" s="2"/>
      <x:c r="D36" s="2"/>
      <x:c r="E36" s="2"/>
      <x:c r="F36" s="2"/>
      <x:c r="G36" s="2"/>
      <x:c r="H36" s="2"/>
      <x:c r="I36" s="2"/>
      <x:c r="J36" s="2"/>
      <x:c r="K36" s="2"/>
      <x:c r="L36" s="2"/>
      <x:c r="M36" s="2"/>
      <x:c r="N36" s="2"/>
      <x:c r="O36" s="2"/>
      <x:c r="P36" s="2"/>
      <x:c r="Q36" s="2"/>
    </x:row>
    <x:row r="37" ht="23" customHeight="1">
      <x:c r="A37" s="2"/>
      <x:c r="B37" s="2"/>
      <x:c r="C37" s="2"/>
      <x:c r="D37" s="2"/>
      <x:c r="E37" s="2"/>
      <x:c r="F37" s="2"/>
      <x:c r="G37" s="2"/>
      <x:c r="H37" s="2"/>
      <x:c r="I37" s="2"/>
      <x:c r="J37" s="2"/>
      <x:c r="K37" s="2"/>
      <x:c r="L37" s="2"/>
      <x:c r="M37" s="2"/>
      <x:c r="N37" s="2"/>
      <x:c r="O37" s="2"/>
      <x:c r="P37" s="2"/>
      <x:c r="Q37" s="2"/>
    </x:row>
    <x:row r="38" ht="23" customHeight="1">
      <x:c r="A38" s="2"/>
      <x:c r="B38" s="2"/>
      <x:c r="C38" s="2"/>
      <x:c r="D38" s="2"/>
      <x:c r="E38" s="2"/>
      <x:c r="F38" s="2"/>
      <x:c r="G38" s="2"/>
      <x:c r="H38" s="2"/>
      <x:c r="I38" s="2"/>
      <x:c r="J38" s="2"/>
      <x:c r="K38" s="2"/>
      <x:c r="L38" s="2"/>
      <x:c r="M38" s="2"/>
      <x:c r="N38" s="2"/>
      <x:c r="O38" s="2"/>
      <x:c r="P38" s="2"/>
      <x:c r="Q38" s="2"/>
    </x:row>
    <x:row r="39" ht="23" customHeight="1">
      <x:c r="A39" s="2"/>
      <x:c r="B39" s="2"/>
      <x:c r="C39" s="2"/>
      <x:c r="D39" s="2"/>
      <x:c r="E39" s="2"/>
      <x:c r="F39" s="2"/>
      <x:c r="G39" s="2"/>
      <x:c r="H39" s="2"/>
      <x:c r="I39" s="2"/>
      <x:c r="J39" s="2"/>
      <x:c r="K39" s="2"/>
      <x:c r="L39" s="2"/>
      <x:c r="M39" s="2"/>
      <x:c r="N39" s="2"/>
      <x:c r="O39" s="2"/>
      <x:c r="P39" s="2"/>
      <x:c r="Q39" s="2"/>
    </x:row>
    <x:row r="40" ht="23" customHeight="1">
      <x:c r="A40" s="2"/>
      <x:c r="B40" s="2"/>
      <x:c r="C40" s="2"/>
      <x:c r="D40" s="2"/>
      <x:c r="E40" s="2"/>
      <x:c r="F40" s="2"/>
      <x:c r="G40" s="2"/>
      <x:c r="H40" s="2"/>
      <x:c r="I40" s="2"/>
      <x:c r="J40" s="2"/>
      <x:c r="K40" s="2"/>
      <x:c r="L40" s="2"/>
      <x:c r="M40" s="2"/>
      <x:c r="N40" s="2"/>
      <x:c r="O40" s="2"/>
      <x:c r="P40" s="2"/>
      <x:c r="Q40" s="2"/>
    </x:row>
    <x:row r="41" ht="23" customHeight="1">
      <x:c r="A41" s="2"/>
      <x:c r="B41" s="2"/>
      <x:c r="C41" s="2"/>
      <x:c r="D41" s="2"/>
      <x:c r="E41" s="2"/>
      <x:c r="F41" s="2"/>
      <x:c r="G41" s="2"/>
      <x:c r="H41" s="2"/>
      <x:c r="I41" s="2"/>
      <x:c r="J41" s="2"/>
      <x:c r="K41" s="2"/>
      <x:c r="L41" s="2"/>
      <x:c r="M41" s="2"/>
      <x:c r="N41" s="2"/>
      <x:c r="O41" s="2"/>
      <x:c r="P41" s="2"/>
      <x:c r="Q41" s="2"/>
    </x:row>
    <x:row r="42" ht="23" customHeight="1">
      <x:c r="A42" s="2"/>
      <x:c r="B42" s="2"/>
      <x:c r="C42" s="2"/>
      <x:c r="D42" s="2"/>
      <x:c r="E42" s="2"/>
      <x:c r="F42" s="2"/>
      <x:c r="G42" s="2"/>
      <x:c r="H42" s="2"/>
      <x:c r="I42" s="2"/>
      <x:c r="J42" s="2"/>
      <x:c r="K42" s="2"/>
      <x:c r="L42" s="2"/>
      <x:c r="M42" s="2"/>
      <x:c r="N42" s="2"/>
      <x:c r="O42" s="2"/>
      <x:c r="P42" s="2"/>
      <x:c r="Q42" s="2"/>
    </x:row>
    <x:row r="43" ht="23" customHeight="1">
      <x:c r="A43" s="2"/>
      <x:c r="B43" s="2"/>
      <x:c r="C43" s="2"/>
      <x:c r="D43" s="2"/>
      <x:c r="E43" s="2"/>
      <x:c r="F43" s="2"/>
      <x:c r="G43" s="2"/>
      <x:c r="H43" s="2"/>
      <x:c r="I43" s="2"/>
      <x:c r="J43" s="2"/>
      <x:c r="K43" s="2"/>
      <x:c r="L43" s="2"/>
      <x:c r="M43" s="2"/>
      <x:c r="N43" s="2"/>
      <x:c r="O43" s="2"/>
      <x:c r="P43" s="2"/>
      <x:c r="Q43" s="2"/>
    </x:row>
    <x:row r="44" ht="23" customHeight="1">
      <x:c r="A44" s="2"/>
      <x:c r="B44" s="2"/>
      <x:c r="C44" s="2"/>
      <x:c r="D44" s="2"/>
      <x:c r="E44" s="2"/>
      <x:c r="F44" s="2"/>
      <x:c r="G44" s="2"/>
      <x:c r="H44" s="2"/>
      <x:c r="I44" s="2"/>
      <x:c r="J44" s="2"/>
      <x:c r="K44" s="2"/>
      <x:c r="L44" s="2"/>
      <x:c r="M44" s="2"/>
      <x:c r="N44" s="2"/>
      <x:c r="O44" s="2"/>
      <x:c r="P44" s="2"/>
      <x:c r="Q44" s="2"/>
    </x:row>
    <x:row r="45" ht="23" customHeight="1">
      <x:c r="A45" s="2"/>
      <x:c r="B45" s="2"/>
      <x:c r="C45" s="2"/>
      <x:c r="D45" s="2"/>
      <x:c r="E45" s="2"/>
      <x:c r="F45" s="2"/>
      <x:c r="G45" s="2"/>
      <x:c r="H45" s="2"/>
      <x:c r="I45" s="2"/>
      <x:c r="J45" s="2"/>
      <x:c r="K45" s="2"/>
      <x:c r="L45" s="2"/>
      <x:c r="M45" s="2"/>
      <x:c r="N45" s="2"/>
      <x:c r="O45" s="2"/>
      <x:c r="P45" s="2"/>
      <x:c r="Q45" s="2"/>
    </x:row>
    <x:row r="46" ht="23" customHeight="1">
      <x:c r="A46" s="2"/>
      <x:c r="B46" s="2"/>
      <x:c r="C46" s="2"/>
      <x:c r="D46" s="2"/>
      <x:c r="E46" s="2"/>
      <x:c r="F46" s="2"/>
      <x:c r="G46" s="2"/>
      <x:c r="H46" s="2"/>
      <x:c r="I46" s="2"/>
      <x:c r="J46" s="2"/>
      <x:c r="K46" s="2"/>
      <x:c r="L46" s="2"/>
      <x:c r="M46" s="2"/>
      <x:c r="N46" s="2"/>
      <x:c r="O46" s="2"/>
      <x:c r="P46" s="2"/>
      <x:c r="Q46" s="2"/>
    </x:row>
    <x:row r="47" ht="23" customHeight="1">
      <x:c r="A47" s="2"/>
      <x:c r="B47" s="2"/>
      <x:c r="C47" s="2"/>
      <x:c r="D47" s="2"/>
      <x:c r="E47" s="2"/>
      <x:c r="F47" s="2"/>
      <x:c r="G47" s="2"/>
      <x:c r="H47" s="2"/>
      <x:c r="I47" s="2"/>
      <x:c r="J47" s="2"/>
      <x:c r="K47" s="2"/>
      <x:c r="L47" s="2"/>
      <x:c r="M47" s="2"/>
      <x:c r="N47" s="2"/>
      <x:c r="O47" s="2"/>
      <x:c r="P47" s="2"/>
      <x:c r="Q47" s="2"/>
    </x:row>
    <x:row r="48" ht="23" customHeight="1">
      <x:c r="A48" s="2"/>
      <x:c r="B48" s="2"/>
      <x:c r="C48" s="2"/>
      <x:c r="D48" s="2"/>
      <x:c r="E48" s="2"/>
      <x:c r="F48" s="2"/>
      <x:c r="G48" s="2"/>
      <x:c r="H48" s="2"/>
      <x:c r="I48" s="2"/>
      <x:c r="J48" s="2"/>
      <x:c r="K48" s="2"/>
      <x:c r="L48" s="2"/>
      <x:c r="M48" s="2"/>
      <x:c r="N48" s="2"/>
      <x:c r="O48" s="2"/>
      <x:c r="P48" s="2"/>
      <x:c r="Q48" s="2"/>
    </x:row>
    <x:row r="49" ht="23" customHeight="1">
      <x:c r="A49" s="2"/>
      <x:c r="B49" s="2"/>
      <x:c r="C49" s="2"/>
      <x:c r="D49" s="2"/>
      <x:c r="E49" s="2"/>
      <x:c r="F49" s="2"/>
      <x:c r="G49" s="2"/>
      <x:c r="H49" s="2"/>
      <x:c r="I49" s="2"/>
      <x:c r="J49" s="2"/>
      <x:c r="K49" s="2"/>
      <x:c r="L49" s="2"/>
      <x:c r="M49" s="2"/>
      <x:c r="N49" s="2"/>
      <x:c r="O49" s="2"/>
      <x:c r="P49" s="2"/>
      <x:c r="Q49" s="2"/>
    </x:row>
    <x:row r="50" ht="23" customHeight="1">
      <x:c r="A50" s="2"/>
      <x:c r="B50" s="2"/>
      <x:c r="C50" s="2"/>
      <x:c r="D50" s="2"/>
      <x:c r="E50" s="2"/>
      <x:c r="F50" s="2"/>
      <x:c r="G50" s="2"/>
      <x:c r="H50" s="2"/>
      <x:c r="I50" s="2"/>
      <x:c r="J50" s="2"/>
      <x:c r="K50" s="2"/>
      <x:c r="L50" s="2"/>
      <x:c r="M50" s="2"/>
      <x:c r="N50" s="2"/>
      <x:c r="O50" s="2"/>
      <x:c r="P50" s="2"/>
      <x:c r="Q50" s="2"/>
    </x:row>
    <x:row r="51" ht="23" customHeight="1">
      <x:c r="A51" s="2"/>
      <x:c r="B51" s="2"/>
      <x:c r="C51" s="2"/>
      <x:c r="D51" s="2"/>
      <x:c r="E51" s="2"/>
      <x:c r="F51" s="2"/>
      <x:c r="G51" s="2"/>
      <x:c r="H51" s="2"/>
      <x:c r="I51" s="2"/>
      <x:c r="J51" s="2"/>
      <x:c r="K51" s="2"/>
      <x:c r="L51" s="2"/>
      <x:c r="M51" s="2"/>
      <x:c r="N51" s="2"/>
      <x:c r="O51" s="2"/>
      <x:c r="P51" s="2"/>
      <x:c r="Q51" s="2"/>
    </x:row>
    <x:row r="52" ht="23" customHeight="1">
      <x:c r="A52" s="2"/>
      <x:c r="B52" s="2"/>
      <x:c r="C52" s="2"/>
      <x:c r="D52" s="2"/>
      <x:c r="E52" s="2"/>
      <x:c r="F52" s="2"/>
      <x:c r="G52" s="2"/>
      <x:c r="H52" s="2"/>
      <x:c r="I52" s="2"/>
      <x:c r="J52" s="2"/>
      <x:c r="K52" s="2"/>
      <x:c r="L52" s="2"/>
      <x:c r="M52" s="2"/>
      <x:c r="N52" s="2"/>
      <x:c r="O52" s="2"/>
      <x:c r="P52" s="2"/>
      <x:c r="Q52" s="2"/>
    </x:row>
    <x:row r="53" ht="23" customHeight="1">
      <x:c r="A53" s="2"/>
      <x:c r="B53" s="2"/>
      <x:c r="C53" s="2"/>
      <x:c r="D53" s="2"/>
      <x:c r="E53" s="2"/>
      <x:c r="F53" s="2"/>
      <x:c r="G53" s="2"/>
      <x:c r="H53" s="2"/>
      <x:c r="I53" s="2"/>
      <x:c r="J53" s="2"/>
      <x:c r="K53" s="2"/>
      <x:c r="L53" s="2"/>
      <x:c r="M53" s="2"/>
      <x:c r="N53" s="2"/>
      <x:c r="O53" s="2"/>
      <x:c r="P53" s="2"/>
      <x:c r="Q53" s="2"/>
    </x:row>
    <x:row r="54" ht="23" customHeight="1">
      <x:c r="A54" s="2"/>
      <x:c r="B54" s="2"/>
      <x:c r="C54" s="2"/>
      <x:c r="D54" s="2"/>
      <x:c r="E54" s="2"/>
      <x:c r="F54" s="2"/>
      <x:c r="G54" s="2"/>
      <x:c r="H54" s="2"/>
      <x:c r="I54" s="2"/>
      <x:c r="J54" s="2"/>
      <x:c r="K54" s="2"/>
      <x:c r="L54" s="2"/>
      <x:c r="M54" s="2"/>
      <x:c r="N54" s="2"/>
      <x:c r="O54" s="2"/>
      <x:c r="P54" s="2"/>
      <x:c r="Q54" s="2"/>
    </x:row>
    <x:row r="55" ht="23" customHeight="1">
      <x:c r="A55" s="2"/>
      <x:c r="B55" s="2"/>
      <x:c r="C55" s="2"/>
      <x:c r="D55" s="2"/>
      <x:c r="E55" s="2"/>
      <x:c r="F55" s="2"/>
      <x:c r="G55" s="2"/>
      <x:c r="H55" s="2"/>
      <x:c r="I55" s="2"/>
      <x:c r="J55" s="2"/>
      <x:c r="K55" s="2"/>
      <x:c r="L55" s="2"/>
      <x:c r="M55" s="2"/>
      <x:c r="N55" s="2"/>
      <x:c r="O55" s="2"/>
      <x:c r="P55" s="2"/>
      <x:c r="Q55" s="2"/>
    </x:row>
    <x:row r="56" ht="23" customHeight="1">
      <x:c r="A56" s="2"/>
      <x:c r="B56" s="2"/>
      <x:c r="C56" s="2"/>
      <x:c r="D56" s="2"/>
      <x:c r="E56" s="2"/>
      <x:c r="F56" s="2"/>
      <x:c r="G56" s="2"/>
      <x:c r="H56" s="2"/>
      <x:c r="I56" s="2"/>
      <x:c r="J56" s="2"/>
      <x:c r="K56" s="2"/>
      <x:c r="L56" s="2"/>
      <x:c r="M56" s="2"/>
      <x:c r="N56" s="2"/>
      <x:c r="O56" s="2"/>
      <x:c r="P56" s="2"/>
      <x:c r="Q56" s="2"/>
    </x:row>
    <x:row r="57" ht="23" customHeight="1">
      <x:c r="A57" s="2"/>
      <x:c r="B57" s="2"/>
      <x:c r="C57" s="2"/>
      <x:c r="D57" s="2"/>
      <x:c r="E57" s="2"/>
      <x:c r="F57" s="2"/>
      <x:c r="G57" s="2"/>
      <x:c r="H57" s="2"/>
      <x:c r="I57" s="2"/>
      <x:c r="J57" s="2"/>
      <x:c r="K57" s="2"/>
      <x:c r="L57" s="2"/>
      <x:c r="M57" s="2"/>
      <x:c r="N57" s="2"/>
      <x:c r="O57" s="2"/>
      <x:c r="P57" s="2"/>
      <x:c r="Q57" s="2"/>
    </x:row>
    <x:row r="58" ht="23" customHeight="1">
      <x:c r="A58" s="2"/>
      <x:c r="B58" s="2"/>
      <x:c r="C58" s="2"/>
      <x:c r="D58" s="2"/>
      <x:c r="E58" s="2"/>
      <x:c r="F58" s="2"/>
      <x:c r="G58" s="2"/>
      <x:c r="H58" s="2"/>
      <x:c r="I58" s="2"/>
      <x:c r="J58" s="2"/>
      <x:c r="K58" s="2"/>
      <x:c r="L58" s="2"/>
      <x:c r="M58" s="2"/>
      <x:c r="N58" s="2"/>
      <x:c r="O58" s="2"/>
      <x:c r="P58" s="2"/>
      <x:c r="Q58" s="2"/>
    </x:row>
    <x:row r="59" ht="23" customHeight="1">
      <x:c r="A59" s="2"/>
      <x:c r="B59" s="2"/>
      <x:c r="C59" s="2"/>
      <x:c r="D59" s="2"/>
      <x:c r="E59" s="2"/>
      <x:c r="F59" s="2"/>
      <x:c r="G59" s="2"/>
      <x:c r="H59" s="2"/>
      <x:c r="I59" s="2"/>
      <x:c r="J59" s="2"/>
      <x:c r="K59" s="2"/>
      <x:c r="L59" s="2"/>
      <x:c r="M59" s="2"/>
      <x:c r="N59" s="2"/>
      <x:c r="O59" s="2"/>
      <x:c r="P59" s="2"/>
      <x:c r="Q59" s="2"/>
    </x:row>
    <x:row r="60" ht="23" customHeight="1">
      <x:c r="A60" s="2"/>
      <x:c r="B60" s="2"/>
      <x:c r="C60" s="2"/>
      <x:c r="D60" s="2"/>
      <x:c r="E60" s="2"/>
      <x:c r="F60" s="2"/>
      <x:c r="G60" s="2"/>
      <x:c r="H60" s="2"/>
      <x:c r="I60" s="2"/>
      <x:c r="J60" s="2"/>
      <x:c r="K60" s="2"/>
      <x:c r="L60" s="2"/>
      <x:c r="M60" s="2"/>
      <x:c r="N60" s="2"/>
      <x:c r="O60" s="2"/>
      <x:c r="P60" s="2"/>
      <x:c r="Q60" s="2"/>
    </x:row>
    <x:row r="61" ht="23" customHeight="1">
      <x:c r="A61" s="2"/>
      <x:c r="B61" s="2"/>
      <x:c r="C61" s="2"/>
      <x:c r="D61" s="2"/>
      <x:c r="E61" s="2"/>
      <x:c r="F61" s="2"/>
      <x:c r="G61" s="2"/>
      <x:c r="H61" s="2"/>
      <x:c r="I61" s="2"/>
      <x:c r="J61" s="2"/>
      <x:c r="K61" s="2"/>
      <x:c r="L61" s="2"/>
      <x:c r="M61" s="2"/>
      <x:c r="N61" s="2"/>
      <x:c r="O61" s="2"/>
      <x:c r="P61" s="2"/>
      <x:c r="Q61" s="2"/>
    </x:row>
    <x:row r="62" ht="23" customHeight="1">
      <x:c r="A62" s="2"/>
      <x:c r="B62" s="2"/>
      <x:c r="C62" s="2"/>
      <x:c r="D62" s="2"/>
      <x:c r="E62" s="2"/>
      <x:c r="F62" s="2"/>
      <x:c r="G62" s="2"/>
      <x:c r="H62" s="2"/>
      <x:c r="I62" s="2"/>
      <x:c r="J62" s="2"/>
      <x:c r="K62" s="2"/>
      <x:c r="L62" s="2"/>
      <x:c r="M62" s="2"/>
      <x:c r="N62" s="2"/>
      <x:c r="O62" s="2"/>
      <x:c r="P62" s="2"/>
      <x:c r="Q62" s="2"/>
    </x:row>
    <x:row r="63" ht="23" customHeight="1">
      <x:c r="A63" s="2"/>
      <x:c r="B63" s="2"/>
      <x:c r="C63" s="2"/>
      <x:c r="D63" s="2"/>
      <x:c r="E63" s="2"/>
      <x:c r="F63" s="2"/>
      <x:c r="G63" s="2"/>
      <x:c r="H63" s="2"/>
      <x:c r="I63" s="2"/>
      <x:c r="J63" s="2"/>
      <x:c r="K63" s="2"/>
      <x:c r="L63" s="2"/>
      <x:c r="M63" s="2"/>
      <x:c r="N63" s="2"/>
      <x:c r="O63" s="2"/>
      <x:c r="P63" s="2"/>
      <x:c r="Q63" s="2"/>
    </x:row>
    <x:row r="64" ht="23" customHeight="1">
      <x:c r="A64" s="2"/>
      <x:c r="B64" s="2"/>
      <x:c r="C64" s="2"/>
      <x:c r="D64" s="2"/>
      <x:c r="E64" s="2"/>
      <x:c r="F64" s="2"/>
      <x:c r="G64" s="2"/>
      <x:c r="H64" s="2"/>
      <x:c r="I64" s="2"/>
      <x:c r="J64" s="2"/>
      <x:c r="K64" s="2"/>
      <x:c r="L64" s="2"/>
      <x:c r="M64" s="2"/>
      <x:c r="N64" s="2"/>
      <x:c r="O64" s="2"/>
      <x:c r="P64" s="2"/>
      <x:c r="Q64" s="2"/>
    </x:row>
    <x:row r="65" ht="23" customHeight="1">
      <x:c r="A65" s="2"/>
      <x:c r="B65" s="2"/>
      <x:c r="C65" s="2"/>
      <x:c r="D65" s="2"/>
      <x:c r="E65" s="2"/>
      <x:c r="F65" s="2"/>
      <x:c r="G65" s="2"/>
      <x:c r="H65" s="2"/>
      <x:c r="I65" s="2"/>
      <x:c r="J65" s="2"/>
      <x:c r="K65" s="2"/>
      <x:c r="L65" s="2"/>
      <x:c r="M65" s="2"/>
      <x:c r="N65" s="2"/>
      <x:c r="O65" s="2"/>
      <x:c r="P65" s="2"/>
      <x:c r="Q65" s="2"/>
    </x:row>
    <x:row r="66" ht="23" customHeight="1">
      <x:c r="A66" s="2"/>
      <x:c r="B66" s="2"/>
      <x:c r="C66" s="2"/>
      <x:c r="D66" s="2"/>
      <x:c r="E66" s="2"/>
      <x:c r="F66" s="2"/>
      <x:c r="G66" s="2"/>
      <x:c r="H66" s="2"/>
      <x:c r="I66" s="2"/>
      <x:c r="J66" s="2"/>
      <x:c r="K66" s="2"/>
      <x:c r="L66" s="2"/>
      <x:c r="M66" s="2"/>
      <x:c r="N66" s="2"/>
      <x:c r="O66" s="2"/>
      <x:c r="P66" s="2"/>
      <x:c r="Q66" s="2"/>
    </x:row>
    <x:row r="67" ht="23" customHeight="1">
      <x:c r="A67" s="2"/>
      <x:c r="B67" s="2"/>
      <x:c r="C67" s="2"/>
      <x:c r="D67" s="2"/>
      <x:c r="E67" s="2"/>
      <x:c r="F67" s="2"/>
      <x:c r="G67" s="2"/>
      <x:c r="H67" s="2"/>
      <x:c r="I67" s="2"/>
      <x:c r="J67" s="2"/>
      <x:c r="K67" s="2"/>
      <x:c r="L67" s="2"/>
      <x:c r="M67" s="2"/>
      <x:c r="N67" s="2"/>
      <x:c r="O67" s="2"/>
      <x:c r="P67" s="2"/>
      <x:c r="Q67" s="2"/>
    </x:row>
    <x:row r="68" ht="23" customHeight="1">
      <x:c r="A68" s="2"/>
      <x:c r="B68" s="2"/>
      <x:c r="C68" s="2"/>
      <x:c r="D68" s="2"/>
      <x:c r="E68" s="2"/>
      <x:c r="F68" s="2"/>
      <x:c r="G68" s="2"/>
      <x:c r="H68" s="2"/>
      <x:c r="I68" s="2"/>
      <x:c r="J68" s="2"/>
      <x:c r="K68" s="2"/>
      <x:c r="L68" s="2"/>
      <x:c r="M68" s="2"/>
      <x:c r="N68" s="2"/>
      <x:c r="O68" s="2"/>
      <x:c r="P68" s="2"/>
      <x:c r="Q68" s="2"/>
    </x:row>
    <x:row r="69" ht="23" customHeight="1">
      <x:c r="A69" s="2"/>
      <x:c r="B69" s="2"/>
      <x:c r="C69" s="2"/>
      <x:c r="D69" s="2"/>
      <x:c r="E69" s="2"/>
      <x:c r="F69" s="2"/>
      <x:c r="G69" s="2"/>
      <x:c r="H69" s="2"/>
      <x:c r="I69" s="2"/>
      <x:c r="J69" s="2"/>
      <x:c r="K69" s="2"/>
      <x:c r="L69" s="2"/>
      <x:c r="M69" s="2"/>
      <x:c r="N69" s="2"/>
      <x:c r="O69" s="2"/>
      <x:c r="P69" s="2"/>
      <x:c r="Q69" s="2"/>
    </x:row>
    <x:row r="70" ht="23" customHeight="1">
      <x:c r="A70" s="2"/>
      <x:c r="B70" s="2"/>
      <x:c r="C70" s="2"/>
      <x:c r="D70" s="2"/>
      <x:c r="E70" s="2"/>
      <x:c r="F70" s="2"/>
      <x:c r="G70" s="2"/>
      <x:c r="H70" s="2"/>
      <x:c r="I70" s="2"/>
      <x:c r="J70" s="2"/>
      <x:c r="K70" s="2"/>
      <x:c r="L70" s="2"/>
      <x:c r="M70" s="2"/>
      <x:c r="N70" s="2"/>
      <x:c r="O70" s="2"/>
      <x:c r="P70" s="2"/>
      <x:c r="Q70" s="2"/>
    </x:row>
    <x:row r="71" ht="23" customHeight="1">
      <x:c r="A71" s="2"/>
      <x:c r="B71" s="2"/>
      <x:c r="C71" s="2"/>
      <x:c r="D71" s="2"/>
      <x:c r="E71" s="2"/>
      <x:c r="F71" s="2"/>
      <x:c r="G71" s="2"/>
      <x:c r="H71" s="2"/>
      <x:c r="I71" s="2"/>
      <x:c r="J71" s="2"/>
      <x:c r="K71" s="2"/>
      <x:c r="L71" s="2"/>
      <x:c r="M71" s="2"/>
      <x:c r="N71" s="2"/>
      <x:c r="O71" s="2"/>
      <x:c r="P71" s="2"/>
      <x:c r="Q71" s="2"/>
    </x:row>
    <x:row r="72" ht="23" customHeight="1">
      <x:c r="A72" s="2"/>
      <x:c r="B72" s="2"/>
      <x:c r="C72" s="2"/>
      <x:c r="D72" s="2"/>
      <x:c r="E72" s="2"/>
      <x:c r="F72" s="2"/>
      <x:c r="G72" s="2"/>
      <x:c r="H72" s="2"/>
      <x:c r="I72" s="2"/>
      <x:c r="J72" s="2"/>
      <x:c r="K72" s="2"/>
      <x:c r="L72" s="2"/>
      <x:c r="M72" s="2"/>
      <x:c r="N72" s="2"/>
      <x:c r="O72" s="2"/>
      <x:c r="P72" s="2"/>
      <x:c r="Q72" s="2"/>
    </x:row>
    <x:row r="73" ht="23" customHeight="1">
      <x:c r="A73" s="2"/>
      <x:c r="B73" s="2"/>
      <x:c r="C73" s="2"/>
      <x:c r="D73" s="2"/>
      <x:c r="E73" s="2"/>
      <x:c r="F73" s="2"/>
      <x:c r="G73" s="2"/>
      <x:c r="H73" s="2"/>
      <x:c r="I73" s="2"/>
      <x:c r="J73" s="2"/>
      <x:c r="K73" s="2"/>
      <x:c r="L73" s="2"/>
      <x:c r="M73" s="2"/>
      <x:c r="N73" s="2"/>
      <x:c r="O73" s="2"/>
      <x:c r="P73" s="2"/>
      <x:c r="Q73" s="2"/>
    </x:row>
    <x:row r="74" ht="23" customHeight="1">
      <x:c r="A74" s="2"/>
      <x:c r="B74" s="2"/>
      <x:c r="C74" s="2"/>
      <x:c r="D74" s="2"/>
      <x:c r="E74" s="2"/>
      <x:c r="F74" s="2"/>
      <x:c r="G74" s="2"/>
      <x:c r="H74" s="2"/>
      <x:c r="I74" s="2"/>
      <x:c r="J74" s="2"/>
      <x:c r="K74" s="2"/>
      <x:c r="L74" s="2"/>
      <x:c r="M74" s="2"/>
      <x:c r="N74" s="2"/>
      <x:c r="O74" s="2"/>
      <x:c r="P74" s="2"/>
      <x:c r="Q74" s="2"/>
    </x:row>
    <x:row r="75" ht="23" customHeight="1">
      <x:c r="A75" s="2"/>
      <x:c r="B75" s="2"/>
      <x:c r="C75" s="2"/>
      <x:c r="D75" s="2"/>
      <x:c r="E75" s="2"/>
      <x:c r="F75" s="2"/>
      <x:c r="G75" s="2"/>
      <x:c r="H75" s="2"/>
      <x:c r="I75" s="2"/>
      <x:c r="J75" s="2"/>
      <x:c r="K75" s="2"/>
      <x:c r="L75" s="2"/>
      <x:c r="M75" s="2"/>
      <x:c r="N75" s="2"/>
      <x:c r="O75" s="2"/>
      <x:c r="P75" s="2"/>
      <x:c r="Q75" s="2"/>
    </x:row>
    <x:row r="76" ht="23" customHeight="1">
      <x:c r="A76" s="2"/>
      <x:c r="B76" s="2"/>
      <x:c r="C76" s="2"/>
      <x:c r="D76" s="2"/>
      <x:c r="E76" s="2"/>
      <x:c r="F76" s="2"/>
      <x:c r="G76" s="2"/>
      <x:c r="H76" s="2"/>
      <x:c r="I76" s="2"/>
      <x:c r="J76" s="2"/>
      <x:c r="K76" s="2"/>
      <x:c r="L76" s="2"/>
      <x:c r="M76" s="2"/>
      <x:c r="N76" s="2"/>
      <x:c r="O76" s="2"/>
      <x:c r="P76" s="2"/>
      <x:c r="Q76" s="2"/>
    </x:row>
    <x:row r="77" ht="23" customHeight="1">
      <x:c r="A77" s="2"/>
      <x:c r="B77" s="2"/>
      <x:c r="C77" s="2"/>
      <x:c r="D77" s="2"/>
      <x:c r="E77" s="2"/>
      <x:c r="F77" s="2"/>
      <x:c r="G77" s="2"/>
      <x:c r="H77" s="2"/>
      <x:c r="I77" s="2"/>
      <x:c r="J77" s="2"/>
      <x:c r="K77" s="2"/>
      <x:c r="L77" s="2"/>
      <x:c r="M77" s="2"/>
      <x:c r="N77" s="2"/>
      <x:c r="O77" s="2"/>
      <x:c r="P77" s="2"/>
      <x:c r="Q77" s="2"/>
    </x:row>
    <x:row r="78" ht="23" customHeight="1">
      <x:c r="A78" s="2"/>
      <x:c r="B78" s="2"/>
      <x:c r="C78" s="2"/>
      <x:c r="D78" s="2"/>
      <x:c r="E78" s="2"/>
      <x:c r="F78" s="2"/>
      <x:c r="G78" s="2"/>
      <x:c r="H78" s="2"/>
      <x:c r="I78" s="2"/>
      <x:c r="J78" s="2"/>
      <x:c r="K78" s="2"/>
      <x:c r="L78" s="2"/>
      <x:c r="M78" s="2"/>
      <x:c r="N78" s="2"/>
      <x:c r="O78" s="2"/>
      <x:c r="P78" s="2"/>
      <x:c r="Q78" s="2"/>
    </x:row>
    <x:row r="79" ht="23" customHeight="1">
      <x:c r="A79" s="2"/>
      <x:c r="B79" s="2"/>
      <x:c r="C79" s="2"/>
      <x:c r="D79" s="2"/>
      <x:c r="E79" s="2"/>
      <x:c r="F79" s="2"/>
      <x:c r="G79" s="2"/>
      <x:c r="H79" s="2"/>
      <x:c r="I79" s="2"/>
      <x:c r="J79" s="2"/>
      <x:c r="K79" s="2"/>
      <x:c r="L79" s="2"/>
      <x:c r="M79" s="2"/>
      <x:c r="N79" s="2"/>
      <x:c r="O79" s="2"/>
      <x:c r="P79" s="2"/>
      <x:c r="Q79" s="2"/>
    </x:row>
    <x:row r="80" ht="23" customHeight="1">
      <x:c r="A80" s="2"/>
      <x:c r="B80" s="2"/>
      <x:c r="C80" s="2"/>
      <x:c r="D80" s="2"/>
      <x:c r="E80" s="2"/>
      <x:c r="F80" s="2"/>
      <x:c r="G80" s="2"/>
      <x:c r="H80" s="2"/>
      <x:c r="I80" s="2"/>
      <x:c r="J80" s="2"/>
      <x:c r="K80" s="2"/>
      <x:c r="L80" s="2"/>
      <x:c r="M80" s="2"/>
      <x:c r="N80" s="2"/>
      <x:c r="O80" s="2"/>
      <x:c r="P80" s="2"/>
      <x:c r="Q80" s="2"/>
    </x:row>
    <x:row r="81" ht="23" customHeight="1">
      <x:c r="A81" s="2"/>
      <x:c r="B81" s="2"/>
      <x:c r="C81" s="2"/>
      <x:c r="D81" s="2"/>
      <x:c r="E81" s="2"/>
      <x:c r="F81" s="2"/>
      <x:c r="G81" s="2"/>
      <x:c r="H81" s="2"/>
      <x:c r="I81" s="2"/>
      <x:c r="J81" s="2"/>
      <x:c r="K81" s="2"/>
      <x:c r="L81" s="2"/>
      <x:c r="M81" s="2"/>
      <x:c r="N81" s="2"/>
      <x:c r="O81" s="2"/>
      <x:c r="P81" s="2"/>
      <x:c r="Q81" s="2"/>
    </x:row>
    <x:row r="82" ht="23" customHeight="1">
      <x:c r="A82" s="2"/>
      <x:c r="B82" s="2"/>
      <x:c r="C82" s="2"/>
      <x:c r="D82" s="2"/>
      <x:c r="E82" s="2"/>
      <x:c r="F82" s="2"/>
      <x:c r="G82" s="2"/>
      <x:c r="H82" s="2"/>
      <x:c r="I82" s="2"/>
      <x:c r="J82" s="2"/>
      <x:c r="K82" s="2"/>
      <x:c r="L82" s="2"/>
      <x:c r="M82" s="2"/>
      <x:c r="N82" s="2"/>
      <x:c r="O82" s="2"/>
      <x:c r="P82" s="2"/>
      <x:c r="Q82" s="2"/>
    </x:row>
    <x:row r="83" ht="23" customHeight="1">
      <x:c r="A83" s="2"/>
      <x:c r="B83" s="2"/>
      <x:c r="C83" s="2"/>
      <x:c r="D83" s="2"/>
      <x:c r="E83" s="2"/>
      <x:c r="F83" s="2"/>
      <x:c r="G83" s="2"/>
      <x:c r="H83" s="2"/>
      <x:c r="I83" s="2"/>
      <x:c r="J83" s="2"/>
      <x:c r="K83" s="2"/>
      <x:c r="L83" s="2"/>
      <x:c r="M83" s="2"/>
      <x:c r="N83" s="2"/>
      <x:c r="O83" s="2"/>
      <x:c r="P83" s="2"/>
      <x:c r="Q83" s="2"/>
    </x:row>
    <x:row r="84" ht="23" customHeight="1">
      <x:c r="A84" s="2"/>
      <x:c r="B84" s="2"/>
      <x:c r="C84" s="2"/>
      <x:c r="D84" s="2"/>
      <x:c r="E84" s="2"/>
      <x:c r="F84" s="2"/>
      <x:c r="G84" s="2"/>
      <x:c r="H84" s="2"/>
      <x:c r="I84" s="2"/>
      <x:c r="J84" s="2"/>
      <x:c r="K84" s="2"/>
      <x:c r="L84" s="2"/>
      <x:c r="M84" s="2"/>
      <x:c r="N84" s="2"/>
      <x:c r="O84" s="2"/>
      <x:c r="P84" s="2"/>
      <x:c r="Q84" s="2"/>
    </x:row>
    <x:row r="85" ht="23" customHeight="1">
      <x:c r="A85" s="2"/>
      <x:c r="B85" s="2"/>
      <x:c r="C85" s="2"/>
      <x:c r="D85" s="2"/>
      <x:c r="E85" s="2"/>
      <x:c r="F85" s="2"/>
      <x:c r="G85" s="2"/>
      <x:c r="H85" s="2"/>
      <x:c r="I85" s="2"/>
      <x:c r="J85" s="2"/>
      <x:c r="K85" s="2"/>
      <x:c r="L85" s="2"/>
      <x:c r="M85" s="2"/>
      <x:c r="N85" s="2"/>
      <x:c r="O85" s="2"/>
      <x:c r="P85" s="2"/>
      <x:c r="Q85" s="2"/>
    </x:row>
    <x:row r="86" ht="23" customHeight="1">
      <x:c r="A86" s="2"/>
      <x:c r="B86" s="2"/>
      <x:c r="C86" s="2"/>
      <x:c r="D86" s="2"/>
      <x:c r="E86" s="2"/>
      <x:c r="F86" s="2"/>
      <x:c r="G86" s="2"/>
      <x:c r="H86" s="2"/>
      <x:c r="I86" s="2"/>
      <x:c r="J86" s="2"/>
      <x:c r="K86" s="2"/>
      <x:c r="L86" s="2"/>
      <x:c r="M86" s="2"/>
      <x:c r="N86" s="2"/>
      <x:c r="O86" s="2"/>
      <x:c r="P86" s="2"/>
      <x:c r="Q86" s="2"/>
    </x:row>
    <x:row r="87" ht="23" customHeight="1">
      <x:c r="A87" s="2"/>
      <x:c r="B87" s="2"/>
      <x:c r="C87" s="2"/>
      <x:c r="D87" s="2"/>
      <x:c r="E87" s="2"/>
      <x:c r="F87" s="2"/>
      <x:c r="G87" s="2"/>
      <x:c r="H87" s="2"/>
      <x:c r="I87" s="2"/>
      <x:c r="J87" s="2"/>
      <x:c r="K87" s="2"/>
      <x:c r="L87" s="2"/>
      <x:c r="M87" s="2"/>
      <x:c r="N87" s="2"/>
      <x:c r="O87" s="2"/>
      <x:c r="P87" s="2"/>
      <x:c r="Q87" s="2"/>
    </x:row>
    <x:row r="88" ht="23" customHeight="1">
      <x:c r="A88" s="2"/>
      <x:c r="B88" s="2"/>
      <x:c r="C88" s="2"/>
      <x:c r="D88" s="2"/>
      <x:c r="E88" s="2"/>
      <x:c r="F88" s="2"/>
      <x:c r="G88" s="2"/>
      <x:c r="H88" s="2"/>
      <x:c r="I88" s="2"/>
      <x:c r="J88" s="2"/>
      <x:c r="K88" s="2"/>
      <x:c r="L88" s="2"/>
      <x:c r="M88" s="2"/>
      <x:c r="N88" s="2"/>
      <x:c r="O88" s="2"/>
      <x:c r="P88" s="2"/>
      <x:c r="Q88" s="2"/>
    </x:row>
    <x:row r="89" ht="23" customHeight="1">
      <x:c r="A89" s="2"/>
      <x:c r="B89" s="2"/>
      <x:c r="C89" s="2"/>
      <x:c r="D89" s="2"/>
      <x:c r="E89" s="2"/>
      <x:c r="F89" s="2"/>
      <x:c r="G89" s="2"/>
      <x:c r="H89" s="2"/>
      <x:c r="I89" s="2"/>
      <x:c r="J89" s="2"/>
      <x:c r="K89" s="2"/>
      <x:c r="L89" s="2"/>
      <x:c r="M89" s="2"/>
      <x:c r="N89" s="2"/>
      <x:c r="O89" s="2"/>
      <x:c r="P89" s="2"/>
      <x:c r="Q89" s="2"/>
    </x:row>
    <x:row r="90" ht="23" customHeight="1">
      <x:c r="A90" s="2"/>
      <x:c r="B90" s="2"/>
      <x:c r="C90" s="2"/>
      <x:c r="D90" s="2"/>
      <x:c r="E90" s="2"/>
      <x:c r="F90" s="2"/>
      <x:c r="G90" s="2"/>
      <x:c r="H90" s="2"/>
      <x:c r="I90" s="2"/>
      <x:c r="J90" s="2"/>
      <x:c r="K90" s="2"/>
      <x:c r="L90" s="2"/>
      <x:c r="M90" s="2"/>
      <x:c r="N90" s="2"/>
      <x:c r="O90" s="2"/>
      <x:c r="P90" s="2"/>
      <x:c r="Q90" s="2"/>
    </x:row>
    <x:row r="91" ht="23" customHeight="1">
      <x:c r="A91" s="2"/>
      <x:c r="B91" s="2"/>
      <x:c r="C91" s="2"/>
      <x:c r="D91" s="2"/>
      <x:c r="E91" s="2"/>
      <x:c r="F91" s="2"/>
      <x:c r="G91" s="2"/>
      <x:c r="H91" s="2"/>
      <x:c r="I91" s="2"/>
      <x:c r="J91" s="2"/>
      <x:c r="K91" s="2"/>
      <x:c r="L91" s="2"/>
      <x:c r="M91" s="2"/>
      <x:c r="N91" s="2"/>
      <x:c r="O91" s="2"/>
      <x:c r="P91" s="2"/>
      <x:c r="Q91" s="2"/>
    </x:row>
    <x:row r="92" ht="23" customHeight="1">
      <x:c r="A92" s="2"/>
      <x:c r="B92" s="2"/>
      <x:c r="C92" s="2"/>
      <x:c r="D92" s="2"/>
      <x:c r="E92" s="2"/>
      <x:c r="F92" s="2"/>
      <x:c r="G92" s="2"/>
      <x:c r="H92" s="2"/>
      <x:c r="I92" s="2"/>
      <x:c r="J92" s="2"/>
      <x:c r="K92" s="2"/>
      <x:c r="L92" s="2"/>
      <x:c r="M92" s="2"/>
      <x:c r="N92" s="2"/>
      <x:c r="O92" s="2"/>
      <x:c r="P92" s="2"/>
      <x:c r="Q92" s="2"/>
    </x:row>
    <x:row r="93" ht="23" customHeight="1">
      <x:c r="A93" s="2"/>
      <x:c r="B93" s="2"/>
      <x:c r="C93" s="2"/>
      <x:c r="D93" s="2"/>
      <x:c r="E93" s="2"/>
      <x:c r="F93" s="2"/>
      <x:c r="G93" s="2"/>
      <x:c r="H93" s="2"/>
      <x:c r="I93" s="2"/>
      <x:c r="J93" s="2"/>
      <x:c r="K93" s="2"/>
      <x:c r="L93" s="2"/>
      <x:c r="M93" s="2"/>
      <x:c r="N93" s="2"/>
      <x:c r="O93" s="2"/>
      <x:c r="P93" s="2"/>
      <x:c r="Q93" s="2"/>
    </x:row>
    <x:row r="94" ht="23" customHeight="1">
      <x:c r="A94" s="2"/>
      <x:c r="B94" s="2"/>
      <x:c r="C94" s="2"/>
      <x:c r="D94" s="2"/>
      <x:c r="E94" s="2"/>
      <x:c r="F94" s="2"/>
      <x:c r="G94" s="2"/>
      <x:c r="H94" s="2"/>
      <x:c r="I94" s="2"/>
      <x:c r="J94" s="2"/>
      <x:c r="K94" s="2"/>
      <x:c r="L94" s="2"/>
      <x:c r="M94" s="2"/>
      <x:c r="N94" s="2"/>
      <x:c r="O94" s="2"/>
      <x:c r="P94" s="2"/>
      <x:c r="Q94" s="2"/>
    </x:row>
    <x:row r="95" ht="23" customHeight="1">
      <x:c r="A95" s="2"/>
      <x:c r="B95" s="2"/>
      <x:c r="C95" s="2"/>
      <x:c r="D95" s="2"/>
      <x:c r="E95" s="2"/>
      <x:c r="F95" s="2"/>
      <x:c r="G95" s="2"/>
      <x:c r="H95" s="2"/>
      <x:c r="I95" s="2"/>
      <x:c r="J95" s="2"/>
      <x:c r="K95" s="2"/>
      <x:c r="L95" s="2"/>
      <x:c r="M95" s="2"/>
      <x:c r="N95" s="2"/>
      <x:c r="O95" s="2"/>
      <x:c r="P95" s="2"/>
      <x:c r="Q95" s="2"/>
    </x:row>
    <x:row r="96" ht="23" customHeight="1">
      <x:c r="A96" s="2"/>
      <x:c r="B96" s="2"/>
      <x:c r="C96" s="2"/>
      <x:c r="D96" s="2"/>
      <x:c r="E96" s="2"/>
      <x:c r="F96" s="2"/>
      <x:c r="G96" s="2"/>
      <x:c r="H96" s="2"/>
      <x:c r="I96" s="2"/>
      <x:c r="J96" s="2"/>
      <x:c r="K96" s="2"/>
      <x:c r="L96" s="2"/>
      <x:c r="M96" s="2"/>
      <x:c r="N96" s="2"/>
      <x:c r="O96" s="2"/>
      <x:c r="P96" s="2"/>
      <x:c r="Q96" s="2"/>
    </x:row>
    <x:row r="97" ht="23" customHeight="1">
      <x:c r="A97" s="2"/>
      <x:c r="B97" s="2"/>
      <x:c r="C97" s="2"/>
      <x:c r="D97" s="2"/>
      <x:c r="E97" s="2"/>
      <x:c r="F97" s="2"/>
      <x:c r="G97" s="2"/>
      <x:c r="H97" s="2"/>
      <x:c r="I97" s="2"/>
      <x:c r="J97" s="2"/>
      <x:c r="K97" s="2"/>
      <x:c r="L97" s="2"/>
      <x:c r="M97" s="2"/>
      <x:c r="N97" s="2"/>
      <x:c r="O97" s="2"/>
      <x:c r="P97" s="2"/>
      <x:c r="Q97" s="2"/>
    </x:row>
    <x:row r="98" ht="23" customHeight="1">
      <x:c r="A98" s="2"/>
      <x:c r="B98" s="2"/>
      <x:c r="C98" s="2"/>
      <x:c r="D98" s="2"/>
      <x:c r="E98" s="2"/>
      <x:c r="F98" s="2"/>
      <x:c r="G98" s="2"/>
      <x:c r="H98" s="2"/>
      <x:c r="I98" s="2"/>
      <x:c r="J98" s="2"/>
      <x:c r="K98" s="2"/>
      <x:c r="L98" s="2"/>
      <x:c r="M98" s="2"/>
      <x:c r="N98" s="2"/>
      <x:c r="O98" s="2"/>
      <x:c r="P98" s="2"/>
      <x:c r="Q98" s="2"/>
    </x:row>
    <x:row r="99" ht="23" customHeight="1">
      <x:c r="A99" s="2"/>
      <x:c r="B99" s="2"/>
      <x:c r="C99" s="2"/>
      <x:c r="D99" s="2"/>
      <x:c r="E99" s="2"/>
      <x:c r="F99" s="2"/>
      <x:c r="G99" s="2"/>
      <x:c r="H99" s="2"/>
      <x:c r="I99" s="2"/>
      <x:c r="J99" s="2"/>
      <x:c r="K99" s="2"/>
      <x:c r="L99" s="2"/>
      <x:c r="M99" s="2"/>
      <x:c r="N99" s="2"/>
      <x:c r="O99" s="2"/>
      <x:c r="P99" s="2"/>
      <x:c r="Q99" s="2"/>
    </x:row>
    <x:row r="100" ht="23" customHeight="1">
      <x:c r="A100" s="2"/>
      <x:c r="B100" s="2"/>
      <x:c r="C100" s="2"/>
      <x:c r="D100" s="2"/>
      <x:c r="E100" s="2"/>
      <x:c r="F100" s="2"/>
      <x:c r="G100" s="2"/>
      <x:c r="H100" s="2"/>
      <x:c r="I100" s="2"/>
      <x:c r="J100" s="2"/>
      <x:c r="K100" s="2"/>
      <x:c r="L100" s="2"/>
      <x:c r="M100" s="2"/>
      <x:c r="N100" s="2"/>
      <x:c r="O100" s="2"/>
      <x:c r="P100" s="2"/>
      <x:c r="Q100" s="2"/>
    </x:row>
    <x:row r="101" ht="23" customHeight="1">
      <x:c r="A101" s="2"/>
      <x:c r="B101" s="2"/>
      <x:c r="C101" s="2"/>
      <x:c r="D101" s="2"/>
      <x:c r="E101" s="2"/>
      <x:c r="F101" s="2"/>
      <x:c r="G101" s="2"/>
      <x:c r="H101" s="2"/>
      <x:c r="I101" s="2"/>
      <x:c r="J101" s="2"/>
      <x:c r="K101" s="2"/>
      <x:c r="L101" s="2"/>
      <x:c r="M101" s="2"/>
      <x:c r="N101" s="2"/>
      <x:c r="O101" s="2"/>
      <x:c r="P101" s="2"/>
      <x:c r="Q101" s="2"/>
    </x:row>
    <x:row r="102" ht="23" customHeight="1">
      <x:c r="A102" s="2"/>
      <x:c r="B102" s="2"/>
      <x:c r="C102" s="2"/>
      <x:c r="D102" s="2"/>
      <x:c r="E102" s="2"/>
      <x:c r="F102" s="2"/>
      <x:c r="G102" s="2"/>
      <x:c r="H102" s="2"/>
      <x:c r="I102" s="2"/>
      <x:c r="J102" s="2"/>
      <x:c r="K102" s="2"/>
      <x:c r="L102" s="2"/>
      <x:c r="M102" s="2"/>
      <x:c r="N102" s="2"/>
      <x:c r="O102" s="2"/>
      <x:c r="P102" s="2"/>
      <x:c r="Q102" s="2"/>
    </x:row>
    <x:row r="103" ht="23" customHeight="1">
      <x:c r="A103" s="2"/>
      <x:c r="B103" s="2"/>
      <x:c r="C103" s="2"/>
      <x:c r="D103" s="2"/>
      <x:c r="E103" s="2"/>
      <x:c r="F103" s="2"/>
      <x:c r="G103" s="2"/>
      <x:c r="H103" s="2"/>
      <x:c r="I103" s="2"/>
      <x:c r="J103" s="2"/>
      <x:c r="K103" s="2"/>
      <x:c r="L103" s="2"/>
      <x:c r="M103" s="2"/>
      <x:c r="N103" s="2"/>
      <x:c r="O103" s="2"/>
      <x:c r="P103" s="2"/>
      <x:c r="Q103" s="2"/>
    </x:row>
    <x:row r="104" ht="23" customHeight="1">
      <x:c r="A104" s="2"/>
      <x:c r="B104" s="2"/>
      <x:c r="C104" s="2"/>
      <x:c r="D104" s="2"/>
      <x:c r="E104" s="2"/>
      <x:c r="F104" s="2"/>
      <x:c r="G104" s="2"/>
      <x:c r="H104" s="2"/>
      <x:c r="I104" s="2"/>
      <x:c r="J104" s="2"/>
      <x:c r="K104" s="2"/>
      <x:c r="L104" s="2"/>
      <x:c r="M104" s="2"/>
      <x:c r="N104" s="2"/>
      <x:c r="O104" s="2"/>
      <x:c r="P104" s="2"/>
      <x:c r="Q104" s="2"/>
    </x:row>
    <x:row r="105" ht="23" customHeight="1">
      <x:c r="A105" s="2"/>
      <x:c r="B105" s="2"/>
      <x:c r="C105" s="2"/>
      <x:c r="D105" s="2"/>
      <x:c r="E105" s="2"/>
      <x:c r="F105" s="2"/>
      <x:c r="G105" s="2"/>
      <x:c r="H105" s="2"/>
      <x:c r="I105" s="2"/>
      <x:c r="J105" s="2"/>
      <x:c r="K105" s="2"/>
      <x:c r="L105" s="2"/>
      <x:c r="M105" s="2"/>
      <x:c r="N105" s="2"/>
      <x:c r="O105" s="2"/>
      <x:c r="P105" s="2"/>
      <x:c r="Q105" s="2"/>
    </x:row>
    <x:row r="106" ht="23" customHeight="1">
      <x:c r="A106" s="2"/>
      <x:c r="B106" s="2"/>
      <x:c r="C106" s="2"/>
      <x:c r="D106" s="2"/>
      <x:c r="E106" s="2"/>
      <x:c r="F106" s="2"/>
      <x:c r="G106" s="2"/>
      <x:c r="H106" s="2"/>
      <x:c r="I106" s="2"/>
      <x:c r="J106" s="2"/>
      <x:c r="K106" s="2"/>
      <x:c r="L106" s="2"/>
      <x:c r="M106" s="2"/>
      <x:c r="N106" s="2"/>
      <x:c r="O106" s="2"/>
      <x:c r="P106" s="2"/>
      <x:c r="Q106" s="2"/>
    </x:row>
    <x:row r="107" ht="23" customHeight="1">
      <x:c r="A107" s="2"/>
      <x:c r="B107" s="2"/>
      <x:c r="C107" s="2"/>
      <x:c r="D107" s="2"/>
      <x:c r="E107" s="2"/>
      <x:c r="F107" s="2"/>
      <x:c r="G107" s="2"/>
      <x:c r="H107" s="2"/>
      <x:c r="I107" s="2"/>
      <x:c r="J107" s="2"/>
      <x:c r="K107" s="2"/>
      <x:c r="L107" s="2"/>
      <x:c r="M107" s="2"/>
      <x:c r="N107" s="2"/>
      <x:c r="O107" s="2"/>
      <x:c r="P107" s="2"/>
      <x:c r="Q107" s="2"/>
    </x:row>
    <x:row r="108" ht="23" customHeight="1">
      <x:c r="A108" s="2"/>
      <x:c r="B108" s="2"/>
      <x:c r="C108" s="2"/>
      <x:c r="D108" s="2"/>
      <x:c r="E108" s="2"/>
      <x:c r="F108" s="2"/>
      <x:c r="G108" s="2"/>
      <x:c r="H108" s="2"/>
      <x:c r="I108" s="2"/>
      <x:c r="J108" s="2"/>
      <x:c r="K108" s="2"/>
      <x:c r="L108" s="2"/>
      <x:c r="M108" s="2"/>
      <x:c r="N108" s="2"/>
      <x:c r="O108" s="2"/>
      <x:c r="P108" s="2"/>
      <x:c r="Q108" s="2"/>
    </x:row>
    <x:row r="109" ht="23" customHeight="1">
      <x:c r="A109" s="2"/>
      <x:c r="B109" s="2"/>
      <x:c r="C109" s="2"/>
      <x:c r="D109" s="2"/>
      <x:c r="E109" s="2"/>
      <x:c r="F109" s="2"/>
      <x:c r="G109" s="2"/>
      <x:c r="H109" s="2"/>
      <x:c r="I109" s="2"/>
      <x:c r="J109" s="2"/>
      <x:c r="K109" s="2"/>
      <x:c r="L109" s="2"/>
      <x:c r="M109" s="2"/>
      <x:c r="N109" s="2"/>
      <x:c r="O109" s="2"/>
      <x:c r="P109" s="2"/>
      <x:c r="Q109" s="2"/>
    </x:row>
    <x:row r="110" ht="23" customHeight="1">
      <x:c r="A110" s="2"/>
      <x:c r="B110" s="2"/>
      <x:c r="C110" s="2"/>
      <x:c r="D110" s="2"/>
      <x:c r="E110" s="2"/>
      <x:c r="F110" s="2"/>
      <x:c r="G110" s="2"/>
      <x:c r="H110" s="2"/>
      <x:c r="I110" s="2"/>
      <x:c r="J110" s="2"/>
      <x:c r="K110" s="2"/>
      <x:c r="L110" s="2"/>
      <x:c r="M110" s="2"/>
      <x:c r="N110" s="2"/>
      <x:c r="O110" s="2"/>
      <x:c r="P110" s="2"/>
      <x:c r="Q110" s="2"/>
    </x:row>
    <x:row r="111" ht="23" customHeight="1">
      <x:c r="A111" s="2"/>
      <x:c r="B111" s="2"/>
      <x:c r="C111" s="2"/>
      <x:c r="D111" s="2"/>
      <x:c r="E111" s="2"/>
      <x:c r="F111" s="2"/>
      <x:c r="G111" s="2"/>
      <x:c r="H111" s="2"/>
      <x:c r="I111" s="2"/>
      <x:c r="J111" s="2"/>
      <x:c r="K111" s="2"/>
      <x:c r="L111" s="2"/>
      <x:c r="M111" s="2"/>
      <x:c r="N111" s="2"/>
      <x:c r="O111" s="2"/>
      <x:c r="P111" s="2"/>
      <x:c r="Q111" s="2"/>
    </x:row>
    <x:row r="112" ht="23" customHeight="1">
      <x:c r="A112" s="2"/>
      <x:c r="B112" s="2"/>
      <x:c r="C112" s="2"/>
      <x:c r="D112" s="2"/>
      <x:c r="E112" s="2"/>
      <x:c r="F112" s="2"/>
      <x:c r="G112" s="2"/>
      <x:c r="H112" s="2"/>
      <x:c r="I112" s="2"/>
      <x:c r="J112" s="2"/>
      <x:c r="K112" s="2"/>
      <x:c r="L112" s="2"/>
      <x:c r="M112" s="2"/>
      <x:c r="N112" s="2"/>
      <x:c r="O112" s="2"/>
      <x:c r="P112" s="2"/>
      <x:c r="Q112" s="2"/>
    </x:row>
    <x:row r="113" ht="23" customHeight="1">
      <x:c r="A113" s="2"/>
      <x:c r="B113" s="2"/>
      <x:c r="C113" s="2"/>
      <x:c r="D113" s="2"/>
      <x:c r="E113" s="2"/>
      <x:c r="F113" s="2"/>
      <x:c r="G113" s="2"/>
      <x:c r="H113" s="2"/>
      <x:c r="I113" s="2"/>
      <x:c r="J113" s="2"/>
      <x:c r="K113" s="2"/>
      <x:c r="L113" s="2"/>
      <x:c r="M113" s="2"/>
      <x:c r="N113" s="2"/>
      <x:c r="O113" s="2"/>
      <x:c r="P113" s="2"/>
      <x:c r="Q113" s="2"/>
    </x:row>
    <x:row r="114" ht="23" customHeight="1">
      <x:c r="A114" s="2"/>
      <x:c r="B114" s="2"/>
      <x:c r="C114" s="2"/>
      <x:c r="D114" s="2"/>
      <x:c r="E114" s="2"/>
      <x:c r="F114" s="2"/>
      <x:c r="G114" s="2"/>
      <x:c r="H114" s="2"/>
      <x:c r="I114" s="2"/>
      <x:c r="J114" s="2"/>
      <x:c r="K114" s="2"/>
      <x:c r="L114" s="2"/>
      <x:c r="M114" s="2"/>
      <x:c r="N114" s="2"/>
      <x:c r="O114" s="2"/>
      <x:c r="P114" s="2"/>
      <x:c r="Q114" s="2"/>
    </x:row>
    <x:row r="115" ht="23" customHeight="1">
      <x:c r="A115" s="2"/>
      <x:c r="B115" s="2"/>
      <x:c r="C115" s="2"/>
      <x:c r="D115" s="2"/>
      <x:c r="E115" s="2"/>
      <x:c r="F115" s="2"/>
      <x:c r="G115" s="2"/>
      <x:c r="H115" s="2"/>
      <x:c r="I115" s="2"/>
      <x:c r="J115" s="2"/>
      <x:c r="K115" s="2"/>
      <x:c r="L115" s="2"/>
      <x:c r="M115" s="2"/>
      <x:c r="N115" s="2"/>
      <x:c r="O115" s="2"/>
      <x:c r="P115" s="2"/>
      <x:c r="Q115" s="2"/>
    </x:row>
    <x:row r="116" ht="23" customHeight="1">
      <x:c r="A116" s="2"/>
      <x:c r="B116" s="2"/>
      <x:c r="C116" s="2"/>
      <x:c r="D116" s="2"/>
      <x:c r="E116" s="2"/>
      <x:c r="F116" s="2"/>
      <x:c r="G116" s="2"/>
      <x:c r="H116" s="2"/>
      <x:c r="I116" s="2"/>
      <x:c r="J116" s="2"/>
      <x:c r="K116" s="2"/>
      <x:c r="L116" s="2"/>
      <x:c r="M116" s="2"/>
      <x:c r="N116" s="2"/>
      <x:c r="O116" s="2"/>
      <x:c r="P116" s="2"/>
      <x:c r="Q116" s="2"/>
    </x:row>
    <x:row r="117" ht="23" customHeight="1">
      <x:c r="A117" s="2"/>
      <x:c r="B117" s="2"/>
      <x:c r="C117" s="2"/>
      <x:c r="D117" s="2"/>
      <x:c r="E117" s="2"/>
      <x:c r="F117" s="2"/>
      <x:c r="G117" s="2"/>
      <x:c r="H117" s="2"/>
      <x:c r="I117" s="2"/>
      <x:c r="J117" s="2"/>
      <x:c r="K117" s="2"/>
      <x:c r="L117" s="2"/>
      <x:c r="M117" s="2"/>
      <x:c r="N117" s="2"/>
      <x:c r="O117" s="2"/>
      <x:c r="P117" s="2"/>
      <x:c r="Q117" s="2"/>
    </x:row>
    <x:row r="118" ht="23" customHeight="1">
      <x:c r="A118" s="2"/>
      <x:c r="B118" s="2"/>
      <x:c r="C118" s="2"/>
      <x:c r="D118" s="2"/>
      <x:c r="E118" s="2"/>
      <x:c r="F118" s="2"/>
      <x:c r="G118" s="2"/>
      <x:c r="H118" s="2"/>
      <x:c r="I118" s="2"/>
      <x:c r="J118" s="2"/>
      <x:c r="K118" s="2"/>
      <x:c r="L118" s="2"/>
      <x:c r="M118" s="2"/>
      <x:c r="N118" s="2"/>
      <x:c r="O118" s="2"/>
      <x:c r="P118" s="2"/>
      <x:c r="Q118" s="2"/>
    </x:row>
    <x:row r="119" ht="23" customHeight="1">
      <x:c r="A119" s="2"/>
      <x:c r="B119" s="2"/>
      <x:c r="C119" s="2"/>
      <x:c r="D119" s="2"/>
      <x:c r="E119" s="2"/>
      <x:c r="F119" s="2"/>
      <x:c r="G119" s="2"/>
      <x:c r="H119" s="2"/>
      <x:c r="I119" s="2"/>
      <x:c r="J119" s="2"/>
      <x:c r="K119" s="2"/>
      <x:c r="L119" s="2"/>
      <x:c r="M119" s="2"/>
      <x:c r="N119" s="2"/>
      <x:c r="O119" s="2"/>
      <x:c r="P119" s="2"/>
      <x:c r="Q119" s="2"/>
    </x:row>
    <x:row r="120" ht="23" customHeight="1">
      <x:c r="A120" s="2"/>
      <x:c r="B120" s="2"/>
      <x:c r="C120" s="2"/>
      <x:c r="D120" s="2"/>
      <x:c r="E120" s="2"/>
      <x:c r="F120" s="2"/>
      <x:c r="G120" s="2"/>
      <x:c r="H120" s="2"/>
      <x:c r="I120" s="2"/>
      <x:c r="J120" s="2"/>
      <x:c r="K120" s="2"/>
      <x:c r="L120" s="2"/>
      <x:c r="M120" s="2"/>
      <x:c r="N120" s="2"/>
      <x:c r="O120" s="2"/>
      <x:c r="P120" s="2"/>
      <x:c r="Q120" s="2"/>
    </x:row>
    <x:row r="121" ht="23" customHeight="1">
      <x:c r="A121" s="2"/>
      <x:c r="B121" s="2"/>
      <x:c r="C121" s="2"/>
      <x:c r="D121" s="2"/>
      <x:c r="E121" s="2"/>
      <x:c r="F121" s="2"/>
      <x:c r="G121" s="2"/>
      <x:c r="H121" s="2"/>
      <x:c r="I121" s="2"/>
      <x:c r="J121" s="2"/>
      <x:c r="K121" s="2"/>
      <x:c r="L121" s="2"/>
      <x:c r="M121" s="2"/>
      <x:c r="N121" s="2"/>
      <x:c r="O121" s="2"/>
      <x:c r="P121" s="2"/>
      <x:c r="Q121" s="2"/>
    </x:row>
    <x:row r="122" ht="23" customHeight="1">
      <x:c r="A122" s="2"/>
      <x:c r="B122" s="2"/>
      <x:c r="C122" s="2"/>
      <x:c r="D122" s="2"/>
      <x:c r="E122" s="2"/>
      <x:c r="F122" s="2"/>
      <x:c r="G122" s="2"/>
      <x:c r="H122" s="2"/>
      <x:c r="I122" s="2"/>
      <x:c r="J122" s="2"/>
      <x:c r="K122" s="2"/>
      <x:c r="L122" s="2"/>
      <x:c r="M122" s="2"/>
      <x:c r="N122" s="2"/>
      <x:c r="O122" s="2"/>
      <x:c r="P122" s="2"/>
      <x:c r="Q122" s="2"/>
    </x:row>
    <x:row r="123" ht="23" customHeight="1">
      <x:c r="A123" s="2"/>
      <x:c r="B123" s="2"/>
      <x:c r="C123" s="2"/>
      <x:c r="D123" s="2"/>
      <x:c r="E123" s="2"/>
      <x:c r="F123" s="2"/>
      <x:c r="G123" s="2"/>
      <x:c r="H123" s="2"/>
      <x:c r="I123" s="2"/>
      <x:c r="J123" s="2"/>
      <x:c r="K123" s="2"/>
      <x:c r="L123" s="2"/>
      <x:c r="M123" s="2"/>
      <x:c r="N123" s="2"/>
      <x:c r="O123" s="2"/>
      <x:c r="P123" s="2"/>
      <x:c r="Q123" s="2"/>
    </x:row>
    <x:row r="124" ht="23" customHeight="1">
      <x:c r="A124" s="2"/>
      <x:c r="B124" s="2"/>
      <x:c r="C124" s="2"/>
      <x:c r="D124" s="2"/>
      <x:c r="E124" s="2"/>
      <x:c r="F124" s="2"/>
      <x:c r="G124" s="2"/>
      <x:c r="H124" s="2"/>
      <x:c r="I124" s="2"/>
      <x:c r="J124" s="2"/>
      <x:c r="K124" s="2"/>
      <x:c r="L124" s="2"/>
      <x:c r="M124" s="2"/>
      <x:c r="N124" s="2"/>
      <x:c r="O124" s="2"/>
      <x:c r="P124" s="2"/>
      <x:c r="Q124" s="2"/>
    </x:row>
    <x:row r="125" ht="23" customHeight="1">
      <x:c r="A125" s="2"/>
      <x:c r="B125" s="2"/>
      <x:c r="C125" s="2"/>
      <x:c r="D125" s="2"/>
      <x:c r="E125" s="2"/>
      <x:c r="F125" s="2"/>
      <x:c r="G125" s="2"/>
      <x:c r="H125" s="2"/>
      <x:c r="I125" s="2"/>
      <x:c r="J125" s="2"/>
      <x:c r="K125" s="2"/>
      <x:c r="L125" s="2"/>
      <x:c r="M125" s="2"/>
      <x:c r="N125" s="2"/>
      <x:c r="O125" s="2"/>
      <x:c r="P125" s="2"/>
      <x:c r="Q125" s="2"/>
    </x:row>
    <x:row r="126" ht="23" customHeight="1">
      <x:c r="A126" s="2"/>
      <x:c r="B126" s="2"/>
      <x:c r="C126" s="2"/>
      <x:c r="D126" s="2"/>
      <x:c r="E126" s="2"/>
      <x:c r="F126" s="2"/>
      <x:c r="G126" s="2"/>
      <x:c r="H126" s="2"/>
      <x:c r="I126" s="2"/>
      <x:c r="J126" s="2"/>
      <x:c r="K126" s="2"/>
      <x:c r="L126" s="2"/>
      <x:c r="M126" s="2"/>
      <x:c r="N126" s="2"/>
      <x:c r="O126" s="2"/>
      <x:c r="P126" s="2"/>
      <x:c r="Q126" s="2"/>
    </x:row>
    <x:row r="127" ht="23" customHeight="1">
      <x:c r="A127" s="2"/>
      <x:c r="B127" s="2"/>
      <x:c r="C127" s="2"/>
      <x:c r="D127" s="2"/>
      <x:c r="E127" s="2"/>
      <x:c r="F127" s="2"/>
      <x:c r="G127" s="2"/>
      <x:c r="H127" s="2"/>
      <x:c r="I127" s="2"/>
      <x:c r="J127" s="2"/>
      <x:c r="K127" s="2"/>
      <x:c r="L127" s="2"/>
      <x:c r="M127" s="2"/>
      <x:c r="N127" s="2"/>
      <x:c r="O127" s="2"/>
      <x:c r="P127" s="2"/>
      <x:c r="Q127" s="2"/>
    </x:row>
    <x:row r="128" ht="23" customHeight="1">
      <x:c r="A128" s="2"/>
      <x:c r="B128" s="2"/>
      <x:c r="C128" s="2"/>
      <x:c r="D128" s="2"/>
      <x:c r="E128" s="2"/>
      <x:c r="F128" s="2"/>
      <x:c r="G128" s="2"/>
      <x:c r="H128" s="2"/>
      <x:c r="I128" s="2"/>
      <x:c r="J128" s="2"/>
      <x:c r="K128" s="2"/>
      <x:c r="L128" s="2"/>
      <x:c r="M128" s="2"/>
      <x:c r="N128" s="2"/>
      <x:c r="O128" s="2"/>
      <x:c r="P128" s="2"/>
      <x:c r="Q128" s="2"/>
    </x:row>
    <x:row r="129" ht="23" customHeight="1">
      <x:c r="A129" s="2"/>
      <x:c r="B129" s="2"/>
      <x:c r="C129" s="2"/>
      <x:c r="D129" s="2"/>
      <x:c r="E129" s="2"/>
      <x:c r="F129" s="2"/>
      <x:c r="G129" s="2"/>
      <x:c r="H129" s="2"/>
      <x:c r="I129" s="2"/>
      <x:c r="J129" s="2"/>
      <x:c r="K129" s="2"/>
      <x:c r="L129" s="2"/>
      <x:c r="M129" s="2"/>
      <x:c r="N129" s="2"/>
      <x:c r="O129" s="2"/>
      <x:c r="P129" s="2"/>
      <x:c r="Q129" s="2"/>
    </x:row>
    <x:row r="130" ht="23" customHeight="1">
      <x:c r="A130" s="2"/>
      <x:c r="B130" s="2"/>
      <x:c r="C130" s="2"/>
      <x:c r="D130" s="2"/>
      <x:c r="E130" s="2"/>
      <x:c r="F130" s="2"/>
      <x:c r="G130" s="2"/>
      <x:c r="H130" s="2"/>
      <x:c r="I130" s="2"/>
      <x:c r="J130" s="2"/>
      <x:c r="K130" s="2"/>
      <x:c r="L130" s="2"/>
      <x:c r="M130" s="2"/>
      <x:c r="N130" s="2"/>
      <x:c r="O130" s="2"/>
      <x:c r="P130" s="2"/>
      <x:c r="Q130" s="2"/>
    </x:row>
    <x:row r="131" ht="23" customHeight="1">
      <x:c r="A131" s="2"/>
      <x:c r="B131" s="2"/>
      <x:c r="C131" s="2"/>
      <x:c r="D131" s="2"/>
      <x:c r="E131" s="2"/>
      <x:c r="F131" s="2"/>
      <x:c r="G131" s="2"/>
      <x:c r="H131" s="2"/>
      <x:c r="I131" s="2"/>
      <x:c r="J131" s="2"/>
      <x:c r="K131" s="2"/>
      <x:c r="L131" s="2"/>
      <x:c r="M131" s="2"/>
      <x:c r="N131" s="2"/>
      <x:c r="O131" s="2"/>
      <x:c r="P131" s="2"/>
      <x:c r="Q131" s="2"/>
    </x:row>
    <x:row r="132" ht="23" customHeight="1">
      <x:c r="A132" s="2"/>
      <x:c r="B132" s="2"/>
      <x:c r="C132" s="2"/>
      <x:c r="D132" s="2"/>
      <x:c r="E132" s="2"/>
      <x:c r="F132" s="2"/>
      <x:c r="G132" s="2"/>
      <x:c r="H132" s="2"/>
      <x:c r="I132" s="2"/>
      <x:c r="J132" s="2"/>
      <x:c r="K132" s="2"/>
      <x:c r="L132" s="2"/>
      <x:c r="M132" s="2"/>
      <x:c r="N132" s="2"/>
      <x:c r="O132" s="2"/>
      <x:c r="P132" s="2"/>
      <x:c r="Q132" s="2"/>
    </x:row>
    <x:row r="133" ht="23" customHeight="1">
      <x:c r="A133" s="2"/>
      <x:c r="B133" s="2"/>
      <x:c r="C133" s="2"/>
      <x:c r="D133" s="2"/>
      <x:c r="E133" s="2"/>
      <x:c r="F133" s="2"/>
      <x:c r="G133" s="2"/>
      <x:c r="H133" s="2"/>
      <x:c r="I133" s="2"/>
      <x:c r="J133" s="2"/>
      <x:c r="K133" s="2"/>
      <x:c r="L133" s="2"/>
      <x:c r="M133" s="2"/>
      <x:c r="N133" s="2"/>
      <x:c r="O133" s="2"/>
      <x:c r="P133" s="2"/>
      <x:c r="Q133" s="2"/>
    </x:row>
    <x:row r="134" ht="23" customHeight="1">
      <x:c r="A134" s="2"/>
      <x:c r="B134" s="2"/>
      <x:c r="C134" s="2"/>
      <x:c r="D134" s="2"/>
      <x:c r="E134" s="2"/>
      <x:c r="F134" s="2"/>
      <x:c r="G134" s="2"/>
      <x:c r="H134" s="2"/>
      <x:c r="I134" s="2"/>
      <x:c r="J134" s="2"/>
      <x:c r="K134" s="2"/>
      <x:c r="L134" s="2"/>
      <x:c r="M134" s="2"/>
      <x:c r="N134" s="2"/>
      <x:c r="O134" s="2"/>
      <x:c r="P134" s="2"/>
      <x:c r="Q134" s="2"/>
    </x:row>
    <x:row r="135" ht="23" customHeight="1">
      <x:c r="A135" s="2"/>
      <x:c r="B135" s="2"/>
      <x:c r="C135" s="2"/>
      <x:c r="D135" s="2"/>
      <x:c r="E135" s="2"/>
      <x:c r="F135" s="2"/>
      <x:c r="G135" s="2"/>
      <x:c r="H135" s="2"/>
      <x:c r="I135" s="2"/>
      <x:c r="J135" s="2"/>
      <x:c r="K135" s="2"/>
      <x:c r="L135" s="2"/>
      <x:c r="M135" s="2"/>
      <x:c r="N135" s="2"/>
      <x:c r="O135" s="2"/>
      <x:c r="P135" s="2"/>
      <x:c r="Q135" s="2"/>
    </x:row>
    <x:row r="136" ht="23" customHeight="1">
      <x:c r="A136" s="2"/>
      <x:c r="B136" s="2"/>
      <x:c r="C136" s="2"/>
      <x:c r="D136" s="2"/>
      <x:c r="E136" s="2"/>
      <x:c r="F136" s="2"/>
      <x:c r="G136" s="2"/>
      <x:c r="H136" s="2"/>
      <x:c r="I136" s="2"/>
      <x:c r="J136" s="2"/>
      <x:c r="K136" s="2"/>
      <x:c r="L136" s="2"/>
      <x:c r="M136" s="2"/>
      <x:c r="N136" s="2"/>
      <x:c r="O136" s="2"/>
      <x:c r="P136" s="2"/>
      <x:c r="Q136" s="2"/>
    </x:row>
    <x:row r="137" ht="23" customHeight="1">
      <x:c r="A137" s="2"/>
      <x:c r="B137" s="2"/>
      <x:c r="C137" s="2"/>
      <x:c r="D137" s="2"/>
      <x:c r="E137" s="2"/>
      <x:c r="F137" s="2"/>
      <x:c r="G137" s="2"/>
      <x:c r="H137" s="2"/>
      <x:c r="I137" s="2"/>
      <x:c r="J137" s="2"/>
      <x:c r="K137" s="2"/>
      <x:c r="L137" s="2"/>
      <x:c r="M137" s="2"/>
      <x:c r="N137" s="2"/>
      <x:c r="O137" s="2"/>
      <x:c r="P137" s="2"/>
      <x:c r="Q137" s="2"/>
    </x:row>
    <x:row r="138" ht="23" customHeight="1">
      <x:c r="A138" s="2"/>
      <x:c r="B138" s="2"/>
      <x:c r="C138" s="2"/>
      <x:c r="D138" s="2"/>
      <x:c r="E138" s="2"/>
      <x:c r="F138" s="2"/>
      <x:c r="G138" s="2"/>
      <x:c r="H138" s="2"/>
      <x:c r="I138" s="2"/>
      <x:c r="J138" s="2"/>
      <x:c r="K138" s="2"/>
      <x:c r="L138" s="2"/>
      <x:c r="M138" s="2"/>
      <x:c r="N138" s="2"/>
      <x:c r="O138" s="2"/>
      <x:c r="P138" s="2"/>
      <x:c r="Q138" s="2"/>
    </x:row>
    <x:row r="139" ht="23" customHeight="1">
      <x:c r="A139" s="2"/>
      <x:c r="B139" s="2"/>
      <x:c r="C139" s="2"/>
      <x:c r="D139" s="2"/>
      <x:c r="E139" s="2"/>
      <x:c r="F139" s="2"/>
      <x:c r="G139" s="2"/>
      <x:c r="H139" s="2"/>
      <x:c r="I139" s="2"/>
      <x:c r="J139" s="2"/>
      <x:c r="K139" s="2"/>
      <x:c r="L139" s="2"/>
      <x:c r="M139" s="2"/>
      <x:c r="N139" s="2"/>
      <x:c r="O139" s="2"/>
      <x:c r="P139" s="2"/>
      <x:c r="Q139" s="2"/>
    </x:row>
    <x:row r="140" ht="23" customHeight="1">
      <x:c r="A140" s="2"/>
      <x:c r="B140" s="2"/>
      <x:c r="C140" s="2"/>
      <x:c r="D140" s="2"/>
      <x:c r="E140" s="2"/>
      <x:c r="F140" s="2"/>
      <x:c r="G140" s="2"/>
      <x:c r="H140" s="2"/>
      <x:c r="I140" s="2"/>
      <x:c r="J140" s="2"/>
      <x:c r="K140" s="2"/>
      <x:c r="L140" s="2"/>
      <x:c r="M140" s="2"/>
      <x:c r="N140" s="2"/>
      <x:c r="O140" s="2"/>
      <x:c r="P140" s="2"/>
      <x:c r="Q140" s="2"/>
    </x:row>
    <x:row r="141" ht="23" customHeight="1">
      <x:c r="A141" s="2"/>
      <x:c r="B141" s="2"/>
      <x:c r="C141" s="2"/>
      <x:c r="D141" s="2"/>
      <x:c r="E141" s="2"/>
      <x:c r="F141" s="2"/>
      <x:c r="G141" s="2"/>
      <x:c r="H141" s="2"/>
      <x:c r="I141" s="2"/>
      <x:c r="J141" s="2"/>
      <x:c r="K141" s="2"/>
      <x:c r="L141" s="2"/>
      <x:c r="M141" s="2"/>
      <x:c r="N141" s="2"/>
      <x:c r="O141" s="2"/>
      <x:c r="P141" s="2"/>
      <x:c r="Q141" s="2"/>
    </x:row>
    <x:row r="142" ht="23" customHeight="1">
      <x:c r="A142" s="2"/>
      <x:c r="B142" s="2"/>
      <x:c r="C142" s="2"/>
      <x:c r="D142" s="2"/>
      <x:c r="E142" s="2"/>
      <x:c r="F142" s="2"/>
      <x:c r="G142" s="2"/>
      <x:c r="H142" s="2"/>
      <x:c r="I142" s="2"/>
      <x:c r="J142" s="2"/>
      <x:c r="K142" s="2"/>
      <x:c r="L142" s="2"/>
      <x:c r="M142" s="2"/>
      <x:c r="N142" s="2"/>
      <x:c r="O142" s="2"/>
      <x:c r="P142" s="2"/>
      <x:c r="Q142" s="2"/>
    </x:row>
    <x:row r="143" ht="23" customHeight="1">
      <x:c r="A143" s="2"/>
      <x:c r="B143" s="2"/>
      <x:c r="C143" s="2"/>
      <x:c r="D143" s="2"/>
      <x:c r="E143" s="2"/>
      <x:c r="F143" s="2"/>
      <x:c r="G143" s="2"/>
      <x:c r="H143" s="2"/>
      <x:c r="I143" s="2"/>
      <x:c r="J143" s="2"/>
      <x:c r="K143" s="2"/>
      <x:c r="L143" s="2"/>
      <x:c r="M143" s="2"/>
      <x:c r="N143" s="2"/>
      <x:c r="O143" s="2"/>
      <x:c r="P143" s="2"/>
      <x:c r="Q143" s="2"/>
    </x:row>
    <x:row r="144" ht="23" customHeight="1">
      <x:c r="A144" s="2"/>
      <x:c r="B144" s="2"/>
      <x:c r="C144" s="2"/>
      <x:c r="D144" s="2"/>
      <x:c r="E144" s="2"/>
      <x:c r="F144" s="2"/>
      <x:c r="G144" s="2"/>
      <x:c r="H144" s="2"/>
      <x:c r="I144" s="2"/>
      <x:c r="J144" s="2"/>
      <x:c r="K144" s="2"/>
      <x:c r="L144" s="2"/>
      <x:c r="M144" s="2"/>
      <x:c r="N144" s="2"/>
      <x:c r="O144" s="2"/>
      <x:c r="P144" s="2"/>
      <x:c r="Q144" s="2"/>
    </x:row>
    <x:row r="145" ht="23" customHeight="1">
      <x:c r="A145" s="2"/>
      <x:c r="B145" s="2"/>
      <x:c r="C145" s="2"/>
      <x:c r="D145" s="2"/>
      <x:c r="E145" s="2"/>
      <x:c r="F145" s="2"/>
      <x:c r="G145" s="2"/>
      <x:c r="H145" s="2"/>
      <x:c r="I145" s="2"/>
      <x:c r="J145" s="2"/>
      <x:c r="K145" s="2"/>
      <x:c r="L145" s="2"/>
      <x:c r="M145" s="2"/>
      <x:c r="N145" s="2"/>
      <x:c r="O145" s="2"/>
      <x:c r="P145" s="2"/>
      <x:c r="Q145" s="2"/>
    </x:row>
    <x:row r="146" ht="23" customHeight="1">
      <x:c r="A146" s="2"/>
      <x:c r="B146" s="2"/>
      <x:c r="C146" s="2"/>
      <x:c r="D146" s="2"/>
      <x:c r="E146" s="2"/>
      <x:c r="F146" s="2"/>
      <x:c r="G146" s="2"/>
      <x:c r="H146" s="2"/>
      <x:c r="I146" s="2"/>
      <x:c r="J146" s="2"/>
      <x:c r="K146" s="2"/>
      <x:c r="L146" s="2"/>
      <x:c r="M146" s="2"/>
      <x:c r="N146" s="2"/>
      <x:c r="O146" s="2"/>
      <x:c r="P146" s="2"/>
      <x:c r="Q146" s="2"/>
    </x:row>
    <x:row r="147" ht="23" customHeight="1">
      <x:c r="A147" s="2"/>
      <x:c r="B147" s="2"/>
      <x:c r="C147" s="2"/>
      <x:c r="D147" s="2"/>
      <x:c r="E147" s="2"/>
      <x:c r="F147" s="2"/>
      <x:c r="G147" s="2"/>
      <x:c r="H147" s="2"/>
      <x:c r="I147" s="2"/>
      <x:c r="J147" s="2"/>
      <x:c r="K147" s="2"/>
      <x:c r="L147" s="2"/>
      <x:c r="M147" s="2"/>
      <x:c r="N147" s="2"/>
      <x:c r="O147" s="2"/>
      <x:c r="P147" s="2"/>
      <x:c r="Q147" s="2"/>
    </x:row>
    <x:row r="148" ht="23" customHeight="1">
      <x:c r="A148" s="2"/>
      <x:c r="B148" s="2"/>
      <x:c r="C148" s="2"/>
      <x:c r="D148" s="2"/>
      <x:c r="E148" s="2"/>
      <x:c r="F148" s="2"/>
      <x:c r="G148" s="2"/>
      <x:c r="H148" s="2"/>
      <x:c r="I148" s="2"/>
      <x:c r="J148" s="2"/>
      <x:c r="K148" s="2"/>
      <x:c r="L148" s="2"/>
      <x:c r="M148" s="2"/>
      <x:c r="N148" s="2"/>
      <x:c r="O148" s="2"/>
      <x:c r="P148" s="2"/>
      <x:c r="Q148" s="2"/>
    </x:row>
    <x:row r="149" ht="23" customHeight="1">
      <x:c r="A149" s="2"/>
      <x:c r="B149" s="2"/>
      <x:c r="C149" s="2"/>
      <x:c r="D149" s="2"/>
      <x:c r="E149" s="2"/>
      <x:c r="F149" s="2"/>
      <x:c r="G149" s="2"/>
      <x:c r="H149" s="2"/>
      <x:c r="I149" s="2"/>
      <x:c r="J149" s="2"/>
      <x:c r="K149" s="2"/>
      <x:c r="L149" s="2"/>
      <x:c r="M149" s="2"/>
      <x:c r="N149" s="2"/>
      <x:c r="O149" s="2"/>
      <x:c r="P149" s="2"/>
      <x:c r="Q149" s="2"/>
    </x:row>
    <x:row r="150" ht="23" customHeight="1">
      <x:c r="A150" s="2"/>
      <x:c r="B150" s="2"/>
      <x:c r="C150" s="2"/>
      <x:c r="D150" s="2"/>
      <x:c r="E150" s="2"/>
      <x:c r="F150" s="2"/>
      <x:c r="G150" s="2"/>
      <x:c r="H150" s="2"/>
      <x:c r="I150" s="2"/>
      <x:c r="J150" s="2"/>
      <x:c r="K150" s="2"/>
      <x:c r="L150" s="2"/>
      <x:c r="M150" s="2"/>
      <x:c r="N150" s="2"/>
      <x:c r="O150" s="2"/>
      <x:c r="P150" s="2"/>
      <x:c r="Q150" s="2"/>
    </x:row>
    <x:row r="151" ht="23" customHeight="1">
      <x:c r="A151" s="2"/>
      <x:c r="B151" s="2"/>
      <x:c r="C151" s="2"/>
      <x:c r="D151" s="2"/>
      <x:c r="E151" s="2"/>
      <x:c r="F151" s="2"/>
      <x:c r="G151" s="2"/>
      <x:c r="H151" s="2"/>
      <x:c r="I151" s="2"/>
      <x:c r="J151" s="2"/>
      <x:c r="K151" s="2"/>
      <x:c r="L151" s="2"/>
      <x:c r="M151" s="2"/>
      <x:c r="N151" s="2"/>
      <x:c r="O151" s="2"/>
      <x:c r="P151" s="2"/>
      <x:c r="Q151" s="2"/>
    </x:row>
    <x:row r="152" ht="23" customHeight="1">
      <x:c r="A152" s="2"/>
      <x:c r="B152" s="2"/>
      <x:c r="C152" s="2"/>
      <x:c r="D152" s="2"/>
      <x:c r="E152" s="2"/>
      <x:c r="F152" s="2"/>
      <x:c r="G152" s="2"/>
      <x:c r="H152" s="2"/>
      <x:c r="I152" s="2"/>
      <x:c r="J152" s="2"/>
      <x:c r="K152" s="2"/>
      <x:c r="L152" s="2"/>
      <x:c r="M152" s="2"/>
      <x:c r="N152" s="2"/>
      <x:c r="O152" s="2"/>
      <x:c r="P152" s="2"/>
      <x:c r="Q152" s="2"/>
    </x:row>
    <x:row r="153" ht="23" customHeight="1">
      <x:c r="A153" s="2"/>
      <x:c r="B153" s="2"/>
      <x:c r="C153" s="2"/>
      <x:c r="D153" s="2"/>
      <x:c r="E153" s="2"/>
      <x:c r="F153" s="2"/>
      <x:c r="G153" s="2"/>
      <x:c r="H153" s="2"/>
      <x:c r="I153" s="2"/>
      <x:c r="J153" s="2"/>
      <x:c r="K153" s="2"/>
      <x:c r="L153" s="2"/>
      <x:c r="M153" s="2"/>
      <x:c r="N153" s="2"/>
      <x:c r="O153" s="2"/>
      <x:c r="P153" s="2"/>
      <x:c r="Q153" s="2"/>
    </x:row>
    <x:row r="154" ht="23" customHeight="1">
      <x:c r="A154" s="2"/>
      <x:c r="B154" s="2"/>
      <x:c r="C154" s="2"/>
      <x:c r="D154" s="2"/>
      <x:c r="E154" s="2"/>
      <x:c r="F154" s="2"/>
      <x:c r="G154" s="2"/>
      <x:c r="H154" s="2"/>
      <x:c r="I154" s="2"/>
      <x:c r="J154" s="2"/>
      <x:c r="K154" s="2"/>
      <x:c r="L154" s="2"/>
      <x:c r="M154" s="2"/>
      <x:c r="N154" s="2"/>
      <x:c r="O154" s="2"/>
      <x:c r="P154" s="2"/>
      <x:c r="Q154" s="2"/>
    </x:row>
    <x:row r="155" ht="23" customHeight="1">
      <x:c r="A155" s="2"/>
      <x:c r="B155" s="2"/>
      <x:c r="C155" s="2"/>
      <x:c r="D155" s="2"/>
      <x:c r="E155" s="2"/>
      <x:c r="F155" s="2"/>
      <x:c r="G155" s="2"/>
      <x:c r="H155" s="2"/>
      <x:c r="I155" s="2"/>
      <x:c r="J155" s="2"/>
      <x:c r="K155" s="2"/>
      <x:c r="L155" s="2"/>
      <x:c r="M155" s="2"/>
      <x:c r="N155" s="2"/>
      <x:c r="O155" s="2"/>
      <x:c r="P155" s="2"/>
      <x:c r="Q155" s="2"/>
    </x:row>
    <x:row r="156" ht="23" customHeight="1">
      <x:c r="A156" s="2"/>
      <x:c r="B156" s="2"/>
      <x:c r="C156" s="2"/>
      <x:c r="D156" s="2"/>
      <x:c r="E156" s="2"/>
      <x:c r="F156" s="2"/>
      <x:c r="G156" s="2"/>
      <x:c r="H156" s="2"/>
      <x:c r="I156" s="2"/>
      <x:c r="J156" s="2"/>
      <x:c r="K156" s="2"/>
      <x:c r="L156" s="2"/>
      <x:c r="M156" s="2"/>
      <x:c r="N156" s="2"/>
      <x:c r="O156" s="2"/>
      <x:c r="P156" s="2"/>
      <x:c r="Q156" s="2"/>
    </x:row>
    <x:row r="157" ht="23" customHeight="1">
      <x:c r="A157" s="2"/>
      <x:c r="B157" s="2"/>
      <x:c r="C157" s="2"/>
      <x:c r="D157" s="2"/>
      <x:c r="E157" s="2"/>
      <x:c r="F157" s="2"/>
      <x:c r="G157" s="2"/>
      <x:c r="H157" s="2"/>
      <x:c r="I157" s="2"/>
      <x:c r="J157" s="2"/>
      <x:c r="K157" s="2"/>
      <x:c r="L157" s="2"/>
      <x:c r="M157" s="2"/>
      <x:c r="N157" s="2"/>
      <x:c r="O157" s="2"/>
      <x:c r="P157" s="2"/>
      <x:c r="Q157" s="2"/>
    </x:row>
    <x:row r="158" ht="23" customHeight="1">
      <x:c r="A158" s="2"/>
      <x:c r="B158" s="2"/>
      <x:c r="C158" s="2"/>
      <x:c r="D158" s="2"/>
      <x:c r="E158" s="2"/>
      <x:c r="F158" s="2"/>
      <x:c r="G158" s="2"/>
      <x:c r="H158" s="2"/>
      <x:c r="I158" s="2"/>
      <x:c r="J158" s="2"/>
      <x:c r="K158" s="2"/>
      <x:c r="L158" s="2"/>
      <x:c r="M158" s="2"/>
      <x:c r="N158" s="2"/>
      <x:c r="O158" s="2"/>
      <x:c r="P158" s="2"/>
      <x:c r="Q158" s="2"/>
    </x:row>
    <x:row r="159" ht="23" customHeight="1">
      <x:c r="A159" s="2"/>
      <x:c r="B159" s="2"/>
      <x:c r="C159" s="2"/>
      <x:c r="D159" s="2"/>
      <x:c r="E159" s="2"/>
      <x:c r="F159" s="2"/>
      <x:c r="G159" s="2"/>
      <x:c r="H159" s="2"/>
      <x:c r="I159" s="2"/>
      <x:c r="J159" s="2"/>
      <x:c r="K159" s="2"/>
      <x:c r="L159" s="2"/>
      <x:c r="M159" s="2"/>
      <x:c r="N159" s="2"/>
      <x:c r="O159" s="2"/>
      <x:c r="P159" s="2"/>
      <x:c r="Q159" s="2"/>
    </x:row>
    <x:row r="160" ht="23" customHeight="1">
      <x:c r="A160" s="2"/>
      <x:c r="B160" s="2"/>
      <x:c r="C160" s="2"/>
      <x:c r="D160" s="2"/>
      <x:c r="E160" s="2"/>
      <x:c r="F160" s="2"/>
      <x:c r="G160" s="2"/>
      <x:c r="H160" s="2"/>
      <x:c r="I160" s="2"/>
      <x:c r="J160" s="2"/>
      <x:c r="K160" s="2"/>
      <x:c r="L160" s="2"/>
      <x:c r="M160" s="2"/>
      <x:c r="N160" s="2"/>
      <x:c r="O160" s="2"/>
      <x:c r="P160" s="2"/>
      <x:c r="Q160" s="2"/>
    </x:row>
    <x:row r="161" ht="23" customHeight="1">
      <x:c r="A161" s="2"/>
      <x:c r="B161" s="2"/>
      <x:c r="C161" s="2"/>
      <x:c r="D161" s="2"/>
      <x:c r="E161" s="2"/>
      <x:c r="F161" s="2"/>
      <x:c r="G161" s="2"/>
      <x:c r="H161" s="2"/>
      <x:c r="I161" s="2"/>
      <x:c r="J161" s="2"/>
      <x:c r="K161" s="2"/>
      <x:c r="L161" s="2"/>
      <x:c r="M161" s="2"/>
      <x:c r="N161" s="2"/>
      <x:c r="O161" s="2"/>
      <x:c r="P161" s="2"/>
      <x:c r="Q161" s="2"/>
    </x:row>
    <x:row r="162" ht="23" customHeight="1">
      <x:c r="A162" s="2"/>
      <x:c r="B162" s="2"/>
      <x:c r="C162" s="2"/>
      <x:c r="D162" s="2"/>
      <x:c r="E162" s="2"/>
      <x:c r="F162" s="2"/>
      <x:c r="G162" s="2"/>
      <x:c r="H162" s="2"/>
      <x:c r="I162" s="2"/>
      <x:c r="J162" s="2"/>
      <x:c r="K162" s="2"/>
      <x:c r="L162" s="2"/>
      <x:c r="M162" s="2"/>
      <x:c r="N162" s="2"/>
      <x:c r="O162" s="2"/>
      <x:c r="P162" s="2"/>
      <x:c r="Q162" s="2"/>
    </x:row>
    <x:row r="163" ht="23" customHeight="1">
      <x:c r="A163" s="2"/>
      <x:c r="B163" s="2"/>
      <x:c r="C163" s="2"/>
      <x:c r="D163" s="2"/>
      <x:c r="E163" s="2"/>
      <x:c r="F163" s="2"/>
      <x:c r="G163" s="2"/>
      <x:c r="H163" s="2"/>
      <x:c r="I163" s="2"/>
      <x:c r="J163" s="2"/>
      <x:c r="K163" s="2"/>
      <x:c r="L163" s="2"/>
      <x:c r="M163" s="2"/>
      <x:c r="N163" s="2"/>
      <x:c r="O163" s="2"/>
      <x:c r="P163" s="2"/>
      <x:c r="Q163" s="2"/>
    </x:row>
    <x:row r="164" ht="23" customHeight="1">
      <x:c r="A164" s="2"/>
      <x:c r="B164" s="2"/>
      <x:c r="C164" s="2"/>
      <x:c r="D164" s="2"/>
      <x:c r="E164" s="2"/>
      <x:c r="F164" s="2"/>
      <x:c r="G164" s="2"/>
      <x:c r="H164" s="2"/>
      <x:c r="I164" s="2"/>
      <x:c r="J164" s="2"/>
      <x:c r="K164" s="2"/>
      <x:c r="L164" s="2"/>
      <x:c r="M164" s="2"/>
      <x:c r="N164" s="2"/>
      <x:c r="O164" s="2"/>
      <x:c r="P164" s="2"/>
      <x:c r="Q164" s="2"/>
    </x:row>
    <x:row r="165" ht="23" customHeight="1">
      <x:c r="A165" s="2"/>
      <x:c r="B165" s="2"/>
      <x:c r="C165" s="2"/>
      <x:c r="D165" s="2"/>
      <x:c r="E165" s="2"/>
      <x:c r="F165" s="2"/>
      <x:c r="G165" s="2"/>
      <x:c r="H165" s="2"/>
      <x:c r="I165" s="2"/>
      <x:c r="J165" s="2"/>
      <x:c r="K165" s="2"/>
      <x:c r="L165" s="2"/>
      <x:c r="M165" s="2"/>
      <x:c r="N165" s="2"/>
      <x:c r="O165" s="2"/>
      <x:c r="P165" s="2"/>
      <x:c r="Q165" s="2"/>
    </x:row>
    <x:row r="166" ht="23" customHeight="1">
      <x:c r="A166" s="2"/>
      <x:c r="B166" s="2"/>
      <x:c r="C166" s="2"/>
      <x:c r="D166" s="2"/>
      <x:c r="E166" s="2"/>
      <x:c r="F166" s="2"/>
      <x:c r="G166" s="2"/>
      <x:c r="H166" s="2"/>
      <x:c r="I166" s="2"/>
      <x:c r="J166" s="2"/>
      <x:c r="K166" s="2"/>
      <x:c r="L166" s="2"/>
      <x:c r="M166" s="2"/>
      <x:c r="N166" s="2"/>
      <x:c r="O166" s="2"/>
      <x:c r="P166" s="2"/>
      <x:c r="Q166" s="2"/>
    </x:row>
    <x:row r="167" ht="23" customHeight="1">
      <x:c r="A167" s="2"/>
      <x:c r="B167" s="2"/>
      <x:c r="C167" s="2"/>
      <x:c r="D167" s="2"/>
      <x:c r="E167" s="2"/>
      <x:c r="F167" s="2"/>
      <x:c r="G167" s="2"/>
      <x:c r="H167" s="2"/>
      <x:c r="I167" s="2"/>
      <x:c r="J167" s="2"/>
      <x:c r="K167" s="2"/>
      <x:c r="L167" s="2"/>
      <x:c r="M167" s="2"/>
      <x:c r="N167" s="2"/>
      <x:c r="O167" s="2"/>
      <x:c r="P167" s="2"/>
      <x:c r="Q167" s="2"/>
    </x:row>
    <x:row r="168" ht="23" customHeight="1">
      <x:c r="A168" s="2"/>
      <x:c r="B168" s="2"/>
      <x:c r="C168" s="2"/>
      <x:c r="D168" s="2"/>
      <x:c r="E168" s="2"/>
      <x:c r="F168" s="2"/>
      <x:c r="G168" s="2"/>
      <x:c r="H168" s="2"/>
      <x:c r="I168" s="2"/>
      <x:c r="J168" s="2"/>
      <x:c r="K168" s="2"/>
      <x:c r="L168" s="2"/>
      <x:c r="M168" s="2"/>
      <x:c r="N168" s="2"/>
      <x:c r="O168" s="2"/>
      <x:c r="P168" s="2"/>
      <x:c r="Q168" s="2"/>
    </x:row>
    <x:row r="169" ht="23" customHeight="1">
      <x:c r="A169" s="2"/>
      <x:c r="B169" s="2"/>
      <x:c r="C169" s="2"/>
      <x:c r="D169" s="2"/>
      <x:c r="E169" s="2"/>
      <x:c r="F169" s="2"/>
      <x:c r="G169" s="2"/>
      <x:c r="H169" s="2"/>
      <x:c r="I169" s="2"/>
      <x:c r="J169" s="2"/>
      <x:c r="K169" s="2"/>
      <x:c r="L169" s="2"/>
      <x:c r="M169" s="2"/>
      <x:c r="N169" s="2"/>
      <x:c r="O169" s="2"/>
      <x:c r="P169" s="2"/>
      <x:c r="Q169" s="2"/>
    </x:row>
    <x:row r="170" ht="23" customHeight="1">
      <x:c r="A170" s="2"/>
      <x:c r="B170" s="2"/>
      <x:c r="C170" s="2"/>
      <x:c r="D170" s="2"/>
      <x:c r="E170" s="2"/>
      <x:c r="F170" s="2"/>
      <x:c r="G170" s="2"/>
      <x:c r="H170" s="2"/>
      <x:c r="I170" s="2"/>
      <x:c r="J170" s="2"/>
      <x:c r="K170" s="2"/>
      <x:c r="L170" s="2"/>
      <x:c r="M170" s="2"/>
      <x:c r="N170" s="2"/>
      <x:c r="O170" s="2"/>
      <x:c r="P170" s="2"/>
      <x:c r="Q170" s="2"/>
    </x:row>
    <x:row r="171" ht="23" customHeight="1">
      <x:c r="A171" s="2"/>
      <x:c r="B171" s="2"/>
      <x:c r="C171" s="2"/>
      <x:c r="D171" s="2"/>
      <x:c r="E171" s="2"/>
      <x:c r="F171" s="2"/>
      <x:c r="G171" s="2"/>
      <x:c r="H171" s="2"/>
      <x:c r="I171" s="2"/>
      <x:c r="J171" s="2"/>
      <x:c r="K171" s="2"/>
      <x:c r="L171" s="2"/>
      <x:c r="M171" s="2"/>
      <x:c r="N171" s="2"/>
      <x:c r="O171" s="2"/>
      <x:c r="P171" s="2"/>
      <x:c r="Q171" s="2"/>
    </x:row>
    <x:row r="172" ht="23" customHeight="1">
      <x:c r="A172" s="2"/>
      <x:c r="B172" s="2"/>
      <x:c r="C172" s="2"/>
      <x:c r="D172" s="2"/>
      <x:c r="E172" s="2"/>
      <x:c r="F172" s="2"/>
      <x:c r="G172" s="2"/>
      <x:c r="H172" s="2"/>
      <x:c r="I172" s="2"/>
      <x:c r="J172" s="2"/>
      <x:c r="K172" s="2"/>
      <x:c r="L172" s="2"/>
      <x:c r="M172" s="2"/>
      <x:c r="N172" s="2"/>
      <x:c r="O172" s="2"/>
      <x:c r="P172" s="2"/>
      <x:c r="Q172" s="2"/>
    </x:row>
    <x:row r="173" ht="23" customHeight="1">
      <x:c r="A173" s="2"/>
      <x:c r="B173" s="2"/>
      <x:c r="C173" s="2"/>
      <x:c r="D173" s="2"/>
      <x:c r="E173" s="2"/>
      <x:c r="F173" s="2"/>
      <x:c r="G173" s="2"/>
      <x:c r="H173" s="2"/>
      <x:c r="I173" s="2"/>
      <x:c r="J173" s="2"/>
      <x:c r="K173" s="2"/>
      <x:c r="L173" s="2"/>
      <x:c r="M173" s="2"/>
      <x:c r="N173" s="2"/>
      <x:c r="O173" s="2"/>
      <x:c r="P173" s="2"/>
      <x:c r="Q173" s="2"/>
    </x:row>
    <x:row r="174" ht="23" customHeight="1">
      <x:c r="A174" s="2"/>
      <x:c r="B174" s="2"/>
      <x:c r="C174" s="2"/>
      <x:c r="D174" s="2"/>
      <x:c r="E174" s="2"/>
      <x:c r="F174" s="2"/>
      <x:c r="G174" s="2"/>
      <x:c r="H174" s="2"/>
      <x:c r="I174" s="2"/>
      <x:c r="J174" s="2"/>
      <x:c r="K174" s="2"/>
      <x:c r="L174" s="2"/>
      <x:c r="M174" s="2"/>
      <x:c r="N174" s="2"/>
      <x:c r="O174" s="2"/>
      <x:c r="P174" s="2"/>
      <x:c r="Q174" s="2"/>
    </x:row>
    <x:row r="175" ht="23" customHeight="1">
      <x:c r="A175" s="2"/>
      <x:c r="B175" s="2"/>
      <x:c r="C175" s="2"/>
      <x:c r="D175" s="2"/>
      <x:c r="E175" s="2"/>
      <x:c r="F175" s="2"/>
      <x:c r="G175" s="2"/>
      <x:c r="H175" s="2"/>
      <x:c r="I175" s="2"/>
      <x:c r="J175" s="2"/>
      <x:c r="K175" s="2"/>
      <x:c r="L175" s="2"/>
      <x:c r="M175" s="2"/>
      <x:c r="N175" s="2"/>
      <x:c r="O175" s="2"/>
      <x:c r="P175" s="2"/>
      <x:c r="Q175" s="2"/>
    </x:row>
    <x:row r="176" ht="23" customHeight="1">
      <x:c r="A176" s="2"/>
      <x:c r="B176" s="2"/>
      <x:c r="C176" s="2"/>
      <x:c r="D176" s="2"/>
      <x:c r="E176" s="2"/>
      <x:c r="F176" s="2"/>
      <x:c r="G176" s="2"/>
      <x:c r="H176" s="2"/>
      <x:c r="I176" s="2"/>
      <x:c r="J176" s="2"/>
      <x:c r="K176" s="2"/>
      <x:c r="L176" s="2"/>
      <x:c r="M176" s="2"/>
      <x:c r="N176" s="2"/>
      <x:c r="O176" s="2"/>
      <x:c r="P176" s="2"/>
      <x:c r="Q176" s="2"/>
    </x:row>
    <x:row r="177" ht="23" customHeight="1">
      <x:c r="A177" s="2"/>
      <x:c r="B177" s="2"/>
      <x:c r="C177" s="2"/>
      <x:c r="D177" s="2"/>
      <x:c r="E177" s="2"/>
      <x:c r="F177" s="2"/>
      <x:c r="G177" s="2"/>
      <x:c r="H177" s="2"/>
      <x:c r="I177" s="2"/>
      <x:c r="J177" s="2"/>
      <x:c r="K177" s="2"/>
      <x:c r="L177" s="2"/>
      <x:c r="M177" s="2"/>
      <x:c r="N177" s="2"/>
      <x:c r="O177" s="2"/>
      <x:c r="P177" s="2"/>
      <x:c r="Q177" s="2"/>
    </x:row>
    <x:row r="178" ht="23" customHeight="1">
      <x:c r="A178" s="2"/>
      <x:c r="B178" s="2"/>
      <x:c r="C178" s="2"/>
      <x:c r="D178" s="2"/>
      <x:c r="E178" s="2"/>
      <x:c r="F178" s="2"/>
      <x:c r="G178" s="2"/>
      <x:c r="H178" s="2"/>
      <x:c r="I178" s="2"/>
      <x:c r="J178" s="2"/>
      <x:c r="K178" s="2"/>
      <x:c r="L178" s="2"/>
      <x:c r="M178" s="2"/>
      <x:c r="N178" s="2"/>
      <x:c r="O178" s="2"/>
      <x:c r="P178" s="2"/>
      <x:c r="Q178" s="2"/>
    </x:row>
    <x:row r="179" ht="23" customHeight="1">
      <x:c r="A179" s="2"/>
      <x:c r="B179" s="2"/>
      <x:c r="C179" s="2"/>
      <x:c r="D179" s="2"/>
      <x:c r="E179" s="2"/>
      <x:c r="F179" s="2"/>
      <x:c r="G179" s="2"/>
      <x:c r="H179" s="2"/>
      <x:c r="I179" s="2"/>
      <x:c r="J179" s="2"/>
      <x:c r="K179" s="2"/>
      <x:c r="L179" s="2"/>
      <x:c r="M179" s="2"/>
      <x:c r="N179" s="2"/>
      <x:c r="O179" s="2"/>
      <x:c r="P179" s="2"/>
      <x:c r="Q179" s="2"/>
    </x:row>
    <x:row r="180" ht="23" customHeight="1">
      <x:c r="A180" s="2"/>
      <x:c r="B180" s="2"/>
      <x:c r="C180" s="2"/>
      <x:c r="D180" s="2"/>
      <x:c r="E180" s="2"/>
      <x:c r="F180" s="2"/>
      <x:c r="G180" s="2"/>
      <x:c r="H180" s="2"/>
      <x:c r="I180" s="2"/>
      <x:c r="J180" s="2"/>
      <x:c r="K180" s="2"/>
      <x:c r="L180" s="2"/>
      <x:c r="M180" s="2"/>
      <x:c r="N180" s="2"/>
      <x:c r="O180" s="2"/>
      <x:c r="P180" s="2"/>
      <x:c r="Q180" s="2"/>
    </x:row>
    <x:row r="181" ht="23" customHeight="1">
      <x:c r="A181" s="2"/>
      <x:c r="B181" s="2"/>
      <x:c r="C181" s="2"/>
      <x:c r="D181" s="2"/>
      <x:c r="E181" s="2"/>
      <x:c r="F181" s="2"/>
      <x:c r="G181" s="2"/>
      <x:c r="H181" s="2"/>
      <x:c r="I181" s="2"/>
      <x:c r="J181" s="2"/>
      <x:c r="K181" s="2"/>
      <x:c r="L181" s="2"/>
      <x:c r="M181" s="2"/>
      <x:c r="N181" s="2"/>
      <x:c r="O181" s="2"/>
      <x:c r="P181" s="2"/>
      <x:c r="Q181" s="2"/>
    </x:row>
    <x:row r="182" ht="23" customHeight="1">
      <x:c r="A182" s="2"/>
      <x:c r="B182" s="2"/>
      <x:c r="C182" s="2"/>
      <x:c r="D182" s="2"/>
      <x:c r="E182" s="2"/>
      <x:c r="F182" s="2"/>
      <x:c r="G182" s="2"/>
      <x:c r="H182" s="2"/>
      <x:c r="I182" s="2"/>
      <x:c r="J182" s="2"/>
      <x:c r="K182" s="2"/>
      <x:c r="L182" s="2"/>
      <x:c r="M182" s="2"/>
      <x:c r="N182" s="2"/>
      <x:c r="O182" s="2"/>
      <x:c r="P182" s="2"/>
      <x:c r="Q182" s="2"/>
    </x:row>
    <x:row r="183" ht="23" customHeight="1">
      <x:c r="A183" s="2"/>
      <x:c r="B183" s="2"/>
      <x:c r="C183" s="2"/>
      <x:c r="D183" s="2"/>
      <x:c r="E183" s="2"/>
      <x:c r="F183" s="2"/>
      <x:c r="G183" s="2"/>
      <x:c r="H183" s="2"/>
      <x:c r="I183" s="2"/>
      <x:c r="J183" s="2"/>
      <x:c r="K183" s="2"/>
      <x:c r="L183" s="2"/>
      <x:c r="M183" s="2"/>
      <x:c r="N183" s="2"/>
      <x:c r="O183" s="2"/>
      <x:c r="P183" s="2"/>
      <x:c r="Q183" s="2"/>
    </x:row>
    <x:row r="184" ht="23" customHeight="1">
      <x:c r="A184" s="2"/>
      <x:c r="B184" s="2"/>
      <x:c r="C184" s="2"/>
      <x:c r="D184" s="2"/>
      <x:c r="E184" s="2"/>
      <x:c r="F184" s="2"/>
      <x:c r="G184" s="2"/>
      <x:c r="H184" s="2"/>
      <x:c r="I184" s="2"/>
      <x:c r="J184" s="2"/>
      <x:c r="K184" s="2"/>
      <x:c r="L184" s="2"/>
      <x:c r="M184" s="2"/>
      <x:c r="N184" s="2"/>
      <x:c r="O184" s="2"/>
      <x:c r="P184" s="2"/>
      <x:c r="Q184" s="2"/>
    </x:row>
    <x:row r="185" ht="23" customHeight="1">
      <x:c r="A185" s="2"/>
      <x:c r="B185" s="2"/>
      <x:c r="C185" s="2"/>
      <x:c r="D185" s="2"/>
      <x:c r="E185" s="2"/>
      <x:c r="F185" s="2"/>
      <x:c r="G185" s="2"/>
      <x:c r="H185" s="2"/>
      <x:c r="I185" s="2"/>
      <x:c r="J185" s="2"/>
      <x:c r="K185" s="2"/>
      <x:c r="L185" s="2"/>
      <x:c r="M185" s="2"/>
      <x:c r="N185" s="2"/>
      <x:c r="O185" s="2"/>
      <x:c r="P185" s="2"/>
      <x:c r="Q185" s="2"/>
    </x:row>
    <x:row r="186" ht="23" customHeight="1">
      <x:c r="A186" s="2"/>
      <x:c r="B186" s="2"/>
      <x:c r="C186" s="2"/>
      <x:c r="D186" s="2"/>
      <x:c r="E186" s="2"/>
      <x:c r="F186" s="2"/>
      <x:c r="G186" s="2"/>
      <x:c r="H186" s="2"/>
      <x:c r="I186" s="2"/>
      <x:c r="J186" s="2"/>
      <x:c r="K186" s="2"/>
      <x:c r="L186" s="2"/>
      <x:c r="M186" s="2"/>
      <x:c r="N186" s="2"/>
      <x:c r="O186" s="2"/>
      <x:c r="P186" s="2"/>
      <x:c r="Q186" s="2"/>
    </x:row>
    <x:row r="187" ht="23" customHeight="1">
      <x:c r="A187" s="2"/>
      <x:c r="B187" s="2"/>
      <x:c r="C187" s="2"/>
      <x:c r="D187" s="2"/>
      <x:c r="E187" s="2"/>
      <x:c r="F187" s="2"/>
      <x:c r="G187" s="2"/>
      <x:c r="H187" s="2"/>
      <x:c r="I187" s="2"/>
      <x:c r="J187" s="2"/>
      <x:c r="K187" s="2"/>
      <x:c r="L187" s="2"/>
      <x:c r="M187" s="2"/>
      <x:c r="N187" s="2"/>
      <x:c r="O187" s="2"/>
      <x:c r="P187" s="2"/>
      <x:c r="Q187" s="2"/>
    </x:row>
    <x:row r="188" ht="23" customHeight="1">
      <x:c r="A188" s="2"/>
      <x:c r="B188" s="2"/>
      <x:c r="C188" s="2"/>
      <x:c r="D188" s="2"/>
      <x:c r="E188" s="2"/>
      <x:c r="F188" s="2"/>
      <x:c r="G188" s="2"/>
      <x:c r="H188" s="2"/>
      <x:c r="I188" s="2"/>
      <x:c r="J188" s="2"/>
      <x:c r="K188" s="2"/>
      <x:c r="L188" s="2"/>
      <x:c r="M188" s="2"/>
      <x:c r="N188" s="2"/>
      <x:c r="O188" s="2"/>
      <x:c r="P188" s="2"/>
      <x:c r="Q188" s="2"/>
    </x:row>
    <x:row r="189" ht="23" customHeight="1">
      <x:c r="A189" s="2"/>
      <x:c r="B189" s="2"/>
      <x:c r="C189" s="2"/>
      <x:c r="D189" s="2"/>
      <x:c r="E189" s="2"/>
      <x:c r="F189" s="2"/>
      <x:c r="G189" s="2"/>
      <x:c r="H189" s="2"/>
      <x:c r="I189" s="2"/>
      <x:c r="J189" s="2"/>
      <x:c r="K189" s="2"/>
      <x:c r="L189" s="2"/>
      <x:c r="M189" s="2"/>
      <x:c r="N189" s="2"/>
      <x:c r="O189" s="2"/>
      <x:c r="P189" s="2"/>
      <x:c r="Q189" s="2"/>
    </x:row>
    <x:row r="190" ht="23" customHeight="1">
      <x:c r="A190" s="2"/>
      <x:c r="B190" s="2"/>
      <x:c r="C190" s="2"/>
      <x:c r="D190" s="2"/>
      <x:c r="E190" s="2"/>
      <x:c r="F190" s="2"/>
      <x:c r="G190" s="2"/>
      <x:c r="H190" s="2"/>
      <x:c r="I190" s="2"/>
      <x:c r="J190" s="2"/>
      <x:c r="K190" s="2"/>
      <x:c r="L190" s="2"/>
      <x:c r="M190" s="2"/>
      <x:c r="N190" s="2"/>
      <x:c r="O190" s="2"/>
      <x:c r="P190" s="2"/>
      <x:c r="Q190" s="2"/>
    </x:row>
    <x:row r="191" ht="23" customHeight="1">
      <x:c r="A191" s="2"/>
      <x:c r="B191" s="2"/>
      <x:c r="C191" s="2"/>
      <x:c r="D191" s="2"/>
      <x:c r="E191" s="2"/>
      <x:c r="F191" s="2"/>
      <x:c r="G191" s="2"/>
      <x:c r="H191" s="2"/>
      <x:c r="I191" s="2"/>
      <x:c r="J191" s="2"/>
      <x:c r="K191" s="2"/>
      <x:c r="L191" s="2"/>
      <x:c r="M191" s="2"/>
      <x:c r="N191" s="2"/>
      <x:c r="O191" s="2"/>
      <x:c r="P191" s="2"/>
      <x:c r="Q191" s="2"/>
    </x:row>
    <x:row r="192" ht="23" customHeight="1">
      <x:c r="A192" s="2"/>
      <x:c r="B192" s="2"/>
      <x:c r="C192" s="2"/>
      <x:c r="D192" s="2"/>
      <x:c r="E192" s="2"/>
      <x:c r="F192" s="2"/>
      <x:c r="G192" s="2"/>
      <x:c r="H192" s="2"/>
      <x:c r="I192" s="2"/>
      <x:c r="J192" s="2"/>
      <x:c r="K192" s="2"/>
      <x:c r="L192" s="2"/>
      <x:c r="M192" s="2"/>
      <x:c r="N192" s="2"/>
      <x:c r="O192" s="2"/>
      <x:c r="P192" s="2"/>
      <x:c r="Q192" s="2"/>
    </x:row>
    <x:row r="193" ht="23" customHeight="1">
      <x:c r="A193" s="2"/>
      <x:c r="B193" s="2"/>
      <x:c r="C193" s="2"/>
      <x:c r="D193" s="2"/>
      <x:c r="E193" s="2"/>
      <x:c r="F193" s="2"/>
      <x:c r="G193" s="2"/>
      <x:c r="H193" s="2"/>
      <x:c r="I193" s="2"/>
      <x:c r="J193" s="2"/>
      <x:c r="K193" s="2"/>
      <x:c r="L193" s="2"/>
      <x:c r="M193" s="2"/>
      <x:c r="N193" s="2"/>
      <x:c r="O193" s="2"/>
      <x:c r="P193" s="2"/>
      <x:c r="Q193" s="2"/>
    </x:row>
    <x:row r="194" ht="23" customHeight="1">
      <x:c r="A194" s="2"/>
      <x:c r="B194" s="2"/>
      <x:c r="C194" s="2"/>
      <x:c r="D194" s="2"/>
      <x:c r="E194" s="2"/>
      <x:c r="F194" s="2"/>
      <x:c r="G194" s="2"/>
      <x:c r="H194" s="2"/>
      <x:c r="I194" s="2"/>
      <x:c r="J194" s="2"/>
      <x:c r="K194" s="2"/>
      <x:c r="L194" s="2"/>
      <x:c r="M194" s="2"/>
      <x:c r="N194" s="2"/>
      <x:c r="O194" s="2"/>
      <x:c r="P194" s="2"/>
      <x:c r="Q194" s="2"/>
    </x:row>
    <x:row r="195" ht="23" customHeight="1">
      <x:c r="A195" s="2"/>
      <x:c r="B195" s="2"/>
      <x:c r="C195" s="2"/>
      <x:c r="D195" s="2"/>
      <x:c r="E195" s="2"/>
      <x:c r="F195" s="2"/>
      <x:c r="G195" s="2"/>
      <x:c r="H195" s="2"/>
      <x:c r="I195" s="2"/>
      <x:c r="J195" s="2"/>
      <x:c r="K195" s="2"/>
      <x:c r="L195" s="2"/>
      <x:c r="M195" s="2"/>
      <x:c r="N195" s="2"/>
      <x:c r="O195" s="2"/>
      <x:c r="P195" s="2"/>
      <x:c r="Q195" s="2"/>
    </x:row>
    <x:row r="196" ht="23" customHeight="1">
      <x:c r="A196" s="2"/>
      <x:c r="B196" s="2"/>
      <x:c r="C196" s="2"/>
      <x:c r="D196" s="2"/>
      <x:c r="E196" s="2"/>
      <x:c r="F196" s="2"/>
      <x:c r="G196" s="2"/>
      <x:c r="H196" s="2"/>
      <x:c r="I196" s="2"/>
      <x:c r="J196" s="2"/>
      <x:c r="K196" s="2"/>
      <x:c r="L196" s="2"/>
      <x:c r="M196" s="2"/>
      <x:c r="N196" s="2"/>
      <x:c r="O196" s="2"/>
      <x:c r="P196" s="2"/>
      <x:c r="Q196" s="2"/>
    </x:row>
    <x:row r="197" ht="23" customHeight="1">
      <x:c r="A197" s="2"/>
      <x:c r="B197" s="2"/>
      <x:c r="C197" s="2"/>
      <x:c r="D197" s="2"/>
      <x:c r="E197" s="2"/>
      <x:c r="F197" s="2"/>
      <x:c r="G197" s="2"/>
      <x:c r="H197" s="2"/>
      <x:c r="I197" s="2"/>
      <x:c r="J197" s="2"/>
      <x:c r="K197" s="2"/>
      <x:c r="L197" s="2"/>
      <x:c r="M197" s="2"/>
      <x:c r="N197" s="2"/>
      <x:c r="O197" s="2"/>
      <x:c r="P197" s="2"/>
      <x:c r="Q197" s="2"/>
    </x:row>
    <x:row r="198" ht="23" customHeight="1">
      <x:c r="A198" s="2"/>
      <x:c r="B198" s="2"/>
      <x:c r="C198" s="2"/>
      <x:c r="D198" s="2"/>
      <x:c r="E198" s="2"/>
      <x:c r="F198" s="2"/>
      <x:c r="G198" s="2"/>
      <x:c r="H198" s="2"/>
      <x:c r="I198" s="2"/>
      <x:c r="J198" s="2"/>
      <x:c r="K198" s="2"/>
      <x:c r="L198" s="2"/>
      <x:c r="M198" s="2"/>
      <x:c r="N198" s="2"/>
      <x:c r="O198" s="2"/>
      <x:c r="P198" s="2"/>
      <x:c r="Q198" s="2"/>
    </x:row>
    <x:row r="199" ht="23" customHeight="1">
      <x:c r="A199" s="2"/>
      <x:c r="B199" s="2"/>
      <x:c r="C199" s="2"/>
      <x:c r="D199" s="2"/>
      <x:c r="E199" s="2"/>
      <x:c r="F199" s="2"/>
      <x:c r="G199" s="2"/>
      <x:c r="H199" s="2"/>
      <x:c r="I199" s="2"/>
      <x:c r="J199" s="2"/>
      <x:c r="K199" s="2"/>
      <x:c r="L199" s="2"/>
      <x:c r="M199" s="2"/>
      <x:c r="N199" s="2"/>
      <x:c r="O199" s="2"/>
      <x:c r="P199" s="2"/>
      <x:c r="Q199" s="2"/>
    </x:row>
    <x:row r="200" ht="23" customHeight="1">
      <x:c r="A200" s="2"/>
      <x:c r="B200" s="2"/>
      <x:c r="C200" s="2"/>
      <x:c r="D200" s="2"/>
      <x:c r="E200" s="2"/>
      <x:c r="F200" s="2"/>
      <x:c r="G200" s="2"/>
      <x:c r="H200" s="2"/>
      <x:c r="I200" s="2"/>
      <x:c r="J200" s="2"/>
      <x:c r="K200" s="2"/>
      <x:c r="L200" s="2"/>
      <x:c r="M200" s="2"/>
      <x:c r="N200" s="2"/>
      <x:c r="O200" s="2"/>
      <x:c r="P200" s="2"/>
      <x:c r="Q200" s="2"/>
    </x:row>
    <x:row r="201" ht="23" customHeight="1">
      <x:c r="A201" s="2"/>
      <x:c r="B201" s="2"/>
      <x:c r="C201" s="2"/>
      <x:c r="D201" s="2"/>
      <x:c r="E201" s="2"/>
      <x:c r="F201" s="2"/>
      <x:c r="G201" s="2"/>
      <x:c r="H201" s="2"/>
      <x:c r="I201" s="2"/>
      <x:c r="J201" s="2"/>
      <x:c r="K201" s="2"/>
      <x:c r="L201" s="2"/>
      <x:c r="M201" s="2"/>
      <x:c r="N201" s="2"/>
      <x:c r="O201" s="2"/>
      <x:c r="P201" s="2"/>
      <x:c r="Q201" s="2"/>
    </x:row>
    <x:row r="202" ht="23" customHeight="1">
      <x:c r="A202" s="2"/>
      <x:c r="B202" s="2"/>
      <x:c r="C202" s="2"/>
      <x:c r="D202" s="2"/>
      <x:c r="E202" s="2"/>
      <x:c r="F202" s="2"/>
      <x:c r="G202" s="2"/>
      <x:c r="H202" s="2"/>
      <x:c r="I202" s="2"/>
      <x:c r="J202" s="2"/>
      <x:c r="K202" s="2"/>
      <x:c r="L202" s="2"/>
      <x:c r="M202" s="2"/>
      <x:c r="N202" s="2"/>
      <x:c r="O202" s="2"/>
      <x:c r="P202" s="2"/>
      <x:c r="Q202" s="2"/>
    </x:row>
    <x:row r="203" ht="23" customHeight="1">
      <x:c r="A203" s="2"/>
      <x:c r="B203" s="2"/>
      <x:c r="C203" s="2"/>
      <x:c r="D203" s="2"/>
      <x:c r="E203" s="2"/>
      <x:c r="F203" s="2"/>
      <x:c r="G203" s="2"/>
      <x:c r="H203" s="2"/>
      <x:c r="I203" s="2"/>
      <x:c r="J203" s="2"/>
      <x:c r="K203" s="2"/>
      <x:c r="L203" s="2"/>
      <x:c r="M203" s="2"/>
      <x:c r="N203" s="2"/>
      <x:c r="O203" s="2"/>
      <x:c r="P203" s="2"/>
      <x:c r="Q203" s="2"/>
    </x:row>
    <x:row r="204" ht="23" customHeight="1">
      <x:c r="A204" s="2"/>
      <x:c r="B204" s="2"/>
      <x:c r="C204" s="2"/>
      <x:c r="D204" s="2"/>
      <x:c r="E204" s="2"/>
      <x:c r="F204" s="2"/>
      <x:c r="G204" s="2"/>
      <x:c r="H204" s="2"/>
      <x:c r="I204" s="2"/>
      <x:c r="J204" s="2"/>
      <x:c r="K204" s="2"/>
      <x:c r="L204" s="2"/>
      <x:c r="M204" s="2"/>
      <x:c r="N204" s="2"/>
      <x:c r="O204" s="2"/>
      <x:c r="P204" s="2"/>
      <x:c r="Q204" s="2"/>
    </x:row>
    <x:row r="205" ht="23" customHeight="1">
      <x:c r="A205" s="2"/>
      <x:c r="B205" s="2"/>
      <x:c r="C205" s="2"/>
      <x:c r="D205" s="2"/>
      <x:c r="E205" s="2"/>
      <x:c r="F205" s="2"/>
      <x:c r="G205" s="2"/>
      <x:c r="H205" s="2"/>
      <x:c r="I205" s="2"/>
      <x:c r="J205" s="2"/>
      <x:c r="K205" s="2"/>
      <x:c r="L205" s="2"/>
      <x:c r="M205" s="2"/>
      <x:c r="N205" s="2"/>
      <x:c r="O205" s="2"/>
      <x:c r="P205" s="2"/>
      <x:c r="Q205" s="2"/>
    </x:row>
    <x:row r="206" ht="23" customHeight="1">
      <x:c r="A206" s="2"/>
      <x:c r="B206" s="2"/>
      <x:c r="C206" s="2"/>
      <x:c r="D206" s="2"/>
      <x:c r="E206" s="2"/>
      <x:c r="F206" s="2"/>
      <x:c r="G206" s="2"/>
      <x:c r="H206" s="2"/>
      <x:c r="I206" s="2"/>
      <x:c r="J206" s="2"/>
      <x:c r="K206" s="2"/>
      <x:c r="L206" s="2"/>
      <x:c r="M206" s="2"/>
      <x:c r="N206" s="2"/>
      <x:c r="O206" s="2"/>
      <x:c r="P206" s="2"/>
      <x:c r="Q206" s="2"/>
    </x:row>
    <x:row r="207" ht="23" customHeight="1">
      <x:c r="A207" s="2"/>
      <x:c r="B207" s="2"/>
      <x:c r="C207" s="2"/>
      <x:c r="D207" s="2"/>
      <x:c r="E207" s="2"/>
      <x:c r="F207" s="2"/>
      <x:c r="G207" s="2"/>
      <x:c r="H207" s="2"/>
      <x:c r="I207" s="2"/>
      <x:c r="J207" s="2"/>
      <x:c r="K207" s="2"/>
      <x:c r="L207" s="2"/>
      <x:c r="M207" s="2"/>
      <x:c r="N207" s="2"/>
      <x:c r="O207" s="2"/>
      <x:c r="P207" s="2"/>
      <x:c r="Q207" s="2"/>
    </x:row>
    <x:row r="208" ht="23" customHeight="1">
      <x:c r="A208" s="2"/>
      <x:c r="B208" s="2"/>
      <x:c r="C208" s="2"/>
      <x:c r="D208" s="2"/>
      <x:c r="E208" s="2"/>
      <x:c r="F208" s="2"/>
      <x:c r="G208" s="2"/>
      <x:c r="H208" s="2"/>
      <x:c r="I208" s="2"/>
      <x:c r="J208" s="2"/>
      <x:c r="K208" s="2"/>
      <x:c r="L208" s="2"/>
      <x:c r="M208" s="2"/>
      <x:c r="N208" s="2"/>
      <x:c r="O208" s="2"/>
      <x:c r="P208" s="2"/>
      <x:c r="Q208" s="2"/>
    </x:row>
    <x:row r="209" ht="23" customHeight="1">
      <x:c r="A209" s="2"/>
      <x:c r="B209" s="2"/>
      <x:c r="C209" s="2"/>
      <x:c r="D209" s="2"/>
      <x:c r="E209" s="2"/>
      <x:c r="F209" s="2"/>
      <x:c r="G209" s="2"/>
      <x:c r="H209" s="2"/>
      <x:c r="I209" s="2"/>
      <x:c r="J209" s="2"/>
      <x:c r="K209" s="2"/>
      <x:c r="L209" s="2"/>
      <x:c r="M209" s="2"/>
      <x:c r="N209" s="2"/>
      <x:c r="O209" s="2"/>
      <x:c r="P209" s="2"/>
      <x:c r="Q209" s="2"/>
    </x:row>
    <x:row r="210" ht="23" customHeight="1">
      <x:c r="A210" s="2"/>
      <x:c r="B210" s="2"/>
      <x:c r="C210" s="2"/>
      <x:c r="D210" s="2"/>
      <x:c r="E210" s="2"/>
      <x:c r="F210" s="2"/>
      <x:c r="G210" s="2"/>
      <x:c r="H210" s="2"/>
      <x:c r="I210" s="2"/>
      <x:c r="J210" s="2"/>
      <x:c r="K210" s="2"/>
      <x:c r="L210" s="2"/>
      <x:c r="M210" s="2"/>
      <x:c r="N210" s="2"/>
      <x:c r="O210" s="2"/>
      <x:c r="P210" s="2"/>
      <x:c r="Q210" s="2"/>
    </x:row>
    <x:row r="211" ht="23" customHeight="1">
      <x:c r="A211" s="2"/>
      <x:c r="B211" s="2"/>
      <x:c r="C211" s="2"/>
      <x:c r="D211" s="2"/>
      <x:c r="E211" s="2"/>
      <x:c r="F211" s="2"/>
      <x:c r="G211" s="2"/>
      <x:c r="H211" s="2"/>
      <x:c r="I211" s="2"/>
      <x:c r="J211" s="2"/>
      <x:c r="K211" s="2"/>
      <x:c r="L211" s="2"/>
      <x:c r="M211" s="2"/>
      <x:c r="N211" s="2"/>
      <x:c r="O211" s="2"/>
      <x:c r="P211" s="2"/>
      <x:c r="Q211" s="2"/>
    </x:row>
    <x:row r="212" ht="23" customHeight="1">
      <x:c r="A212" s="2"/>
      <x:c r="B212" s="2"/>
      <x:c r="C212" s="2"/>
      <x:c r="D212" s="2"/>
      <x:c r="E212" s="2"/>
      <x:c r="F212" s="2"/>
      <x:c r="G212" s="2"/>
      <x:c r="H212" s="2"/>
      <x:c r="I212" s="2"/>
      <x:c r="J212" s="2"/>
      <x:c r="K212" s="2"/>
      <x:c r="L212" s="2"/>
      <x:c r="M212" s="2"/>
      <x:c r="N212" s="2"/>
      <x:c r="O212" s="2"/>
      <x:c r="P212" s="2"/>
      <x:c r="Q212" s="2"/>
    </x:row>
    <x:row r="213" ht="23" customHeight="1">
      <x:c r="A213" s="2"/>
      <x:c r="B213" s="2"/>
      <x:c r="C213" s="2"/>
      <x:c r="D213" s="2"/>
      <x:c r="E213" s="2"/>
      <x:c r="F213" s="2"/>
      <x:c r="G213" s="2"/>
      <x:c r="H213" s="2"/>
      <x:c r="I213" s="2"/>
      <x:c r="J213" s="2"/>
      <x:c r="K213" s="2"/>
      <x:c r="L213" s="2"/>
      <x:c r="M213" s="2"/>
      <x:c r="N213" s="2"/>
      <x:c r="O213" s="2"/>
      <x:c r="P213" s="2"/>
      <x:c r="Q213" s="2"/>
    </x:row>
    <x:row r="214" ht="23" customHeight="1">
      <x:c r="A214" s="2"/>
      <x:c r="B214" s="2"/>
      <x:c r="C214" s="2"/>
      <x:c r="D214" s="2"/>
      <x:c r="E214" s="2"/>
      <x:c r="F214" s="2"/>
      <x:c r="G214" s="2"/>
      <x:c r="H214" s="2"/>
      <x:c r="I214" s="2"/>
      <x:c r="J214" s="2"/>
      <x:c r="K214" s="2"/>
      <x:c r="L214" s="2"/>
      <x:c r="M214" s="2"/>
      <x:c r="N214" s="2"/>
      <x:c r="O214" s="2"/>
      <x:c r="P214" s="2"/>
      <x:c r="Q214" s="2"/>
    </x:row>
    <x:row r="215" ht="23" customHeight="1">
      <x:c r="A215" s="2"/>
      <x:c r="B215" s="2"/>
      <x:c r="C215" s="2"/>
      <x:c r="D215" s="2"/>
      <x:c r="E215" s="2"/>
      <x:c r="F215" s="2"/>
      <x:c r="G215" s="2"/>
      <x:c r="H215" s="2"/>
      <x:c r="I215" s="2"/>
      <x:c r="J215" s="2"/>
      <x:c r="K215" s="2"/>
      <x:c r="L215" s="2"/>
      <x:c r="M215" s="2"/>
      <x:c r="N215" s="2"/>
      <x:c r="O215" s="2"/>
      <x:c r="P215" s="2"/>
      <x:c r="Q215" s="2"/>
    </x:row>
    <x:row r="216" ht="23" customHeight="1">
      <x:c r="A216" s="2"/>
      <x:c r="B216" s="2"/>
      <x:c r="C216" s="2"/>
      <x:c r="D216" s="2"/>
      <x:c r="E216" s="2"/>
      <x:c r="F216" s="2"/>
      <x:c r="G216" s="2"/>
      <x:c r="H216" s="2"/>
      <x:c r="I216" s="2"/>
      <x:c r="J216" s="2"/>
      <x:c r="K216" s="2"/>
      <x:c r="L216" s="2"/>
      <x:c r="M216" s="2"/>
      <x:c r="N216" s="2"/>
      <x:c r="O216" s="2"/>
      <x:c r="P216" s="2"/>
      <x:c r="Q216" s="2"/>
    </x:row>
    <x:row r="217" ht="23" customHeight="1">
      <x:c r="A217" s="2"/>
      <x:c r="B217" s="2"/>
      <x:c r="C217" s="2"/>
      <x:c r="D217" s="2"/>
      <x:c r="E217" s="2"/>
      <x:c r="F217" s="2"/>
      <x:c r="G217" s="2"/>
      <x:c r="H217" s="2"/>
      <x:c r="I217" s="2"/>
      <x:c r="J217" s="2"/>
      <x:c r="K217" s="2"/>
      <x:c r="L217" s="2"/>
      <x:c r="M217" s="2"/>
      <x:c r="N217" s="2"/>
      <x:c r="O217" s="2"/>
      <x:c r="P217" s="2"/>
      <x:c r="Q217" s="2"/>
    </x:row>
    <x:row r="218" ht="23" customHeight="1">
      <x:c r="A218" s="2"/>
      <x:c r="B218" s="2"/>
      <x:c r="C218" s="2"/>
      <x:c r="D218" s="2"/>
      <x:c r="E218" s="2"/>
      <x:c r="F218" s="2"/>
      <x:c r="G218" s="2"/>
      <x:c r="H218" s="2"/>
      <x:c r="I218" s="2"/>
      <x:c r="J218" s="2"/>
      <x:c r="K218" s="2"/>
      <x:c r="L218" s="2"/>
      <x:c r="M218" s="2"/>
      <x:c r="N218" s="2"/>
      <x:c r="O218" s="2"/>
      <x:c r="P218" s="2"/>
      <x:c r="Q218" s="2"/>
    </x:row>
    <x:row r="219" ht="23" customHeight="1">
      <x:c r="A219" s="2"/>
      <x:c r="B219" s="2"/>
      <x:c r="C219" s="2"/>
      <x:c r="D219" s="2"/>
      <x:c r="E219" s="2"/>
      <x:c r="F219" s="2"/>
      <x:c r="G219" s="2"/>
      <x:c r="H219" s="2"/>
      <x:c r="I219" s="2"/>
      <x:c r="J219" s="2"/>
      <x:c r="K219" s="2"/>
      <x:c r="L219" s="2"/>
      <x:c r="M219" s="2"/>
      <x:c r="N219" s="2"/>
      <x:c r="O219" s="2"/>
      <x:c r="P219" s="2"/>
      <x:c r="Q219" s="2"/>
    </x:row>
    <x:row r="220" ht="23" customHeight="1">
      <x:c r="A220" s="2"/>
      <x:c r="B220" s="2"/>
      <x:c r="C220" s="2"/>
      <x:c r="D220" s="2"/>
      <x:c r="E220" s="2"/>
      <x:c r="F220" s="2"/>
      <x:c r="G220" s="2"/>
      <x:c r="H220" s="2"/>
      <x:c r="I220" s="2"/>
      <x:c r="J220" s="2"/>
      <x:c r="K220" s="2"/>
      <x:c r="L220" s="2"/>
      <x:c r="M220" s="2"/>
      <x:c r="N220" s="2"/>
      <x:c r="O220" s="2"/>
      <x:c r="P220" s="2"/>
      <x:c r="Q220" s="2"/>
    </x:row>
    <x:row r="221" ht="23" customHeight="1">
      <x:c r="A221" s="2"/>
      <x:c r="B221" s="2"/>
      <x:c r="C221" s="2"/>
      <x:c r="D221" s="2"/>
      <x:c r="E221" s="2"/>
      <x:c r="F221" s="2"/>
      <x:c r="G221" s="2"/>
      <x:c r="H221" s="2"/>
      <x:c r="I221" s="2"/>
      <x:c r="J221" s="2"/>
      <x:c r="K221" s="2"/>
      <x:c r="L221" s="2"/>
      <x:c r="M221" s="2"/>
      <x:c r="N221" s="2"/>
      <x:c r="O221" s="2"/>
      <x:c r="P221" s="2"/>
      <x:c r="Q221" s="2"/>
    </x:row>
    <x:row r="222" ht="23" customHeight="1">
      <x:c r="A222" s="2"/>
      <x:c r="B222" s="2"/>
      <x:c r="C222" s="2"/>
      <x:c r="D222" s="2"/>
      <x:c r="E222" s="2"/>
      <x:c r="F222" s="2"/>
      <x:c r="G222" s="2"/>
      <x:c r="H222" s="2"/>
      <x:c r="I222" s="2"/>
      <x:c r="J222" s="2"/>
      <x:c r="K222" s="2"/>
      <x:c r="L222" s="2"/>
      <x:c r="M222" s="2"/>
      <x:c r="N222" s="2"/>
      <x:c r="O222" s="2"/>
      <x:c r="P222" s="2"/>
      <x:c r="Q222" s="2"/>
    </x:row>
    <x:row r="223" ht="23" customHeight="1">
      <x:c r="A223" s="2"/>
      <x:c r="B223" s="2"/>
      <x:c r="C223" s="2"/>
      <x:c r="D223" s="2"/>
      <x:c r="E223" s="2"/>
      <x:c r="F223" s="2"/>
      <x:c r="G223" s="2"/>
      <x:c r="H223" s="2"/>
      <x:c r="I223" s="2"/>
      <x:c r="J223" s="2"/>
      <x:c r="K223" s="2"/>
      <x:c r="L223" s="2"/>
      <x:c r="M223" s="2"/>
      <x:c r="N223" s="2"/>
      <x:c r="O223" s="2"/>
      <x:c r="P223" s="2"/>
      <x:c r="Q223" s="2"/>
    </x:row>
    <x:row r="224" ht="23" customHeight="1">
      <x:c r="A224" s="2"/>
      <x:c r="B224" s="2"/>
      <x:c r="C224" s="2"/>
      <x:c r="D224" s="2"/>
      <x:c r="E224" s="2"/>
      <x:c r="F224" s="2"/>
      <x:c r="G224" s="2"/>
      <x:c r="H224" s="2"/>
      <x:c r="I224" s="2"/>
      <x:c r="J224" s="2"/>
      <x:c r="K224" s="2"/>
      <x:c r="L224" s="2"/>
      <x:c r="M224" s="2"/>
      <x:c r="N224" s="2"/>
      <x:c r="O224" s="2"/>
      <x:c r="P224" s="2"/>
      <x:c r="Q224" s="2"/>
    </x:row>
    <x:row r="225" ht="23" customHeight="1">
      <x:c r="A225" s="2"/>
      <x:c r="B225" s="2"/>
      <x:c r="C225" s="2"/>
      <x:c r="D225" s="2"/>
      <x:c r="E225" s="2"/>
      <x:c r="F225" s="2"/>
      <x:c r="G225" s="2"/>
      <x:c r="H225" s="2"/>
      <x:c r="I225" s="2"/>
      <x:c r="J225" s="2"/>
      <x:c r="K225" s="2"/>
      <x:c r="L225" s="2"/>
      <x:c r="M225" s="2"/>
      <x:c r="N225" s="2"/>
      <x:c r="O225" s="2"/>
      <x:c r="P225" s="2"/>
      <x:c r="Q225" s="2"/>
    </x:row>
    <x:row r="226" ht="23" customHeight="1">
      <x:c r="A226" s="2"/>
      <x:c r="B226" s="2"/>
      <x:c r="C226" s="2"/>
      <x:c r="D226" s="2"/>
      <x:c r="E226" s="2"/>
      <x:c r="F226" s="2"/>
      <x:c r="G226" s="2"/>
      <x:c r="H226" s="2"/>
      <x:c r="I226" s="2"/>
      <x:c r="J226" s="2"/>
      <x:c r="K226" s="2"/>
      <x:c r="L226" s="2"/>
      <x:c r="M226" s="2"/>
      <x:c r="N226" s="2"/>
      <x:c r="O226" s="2"/>
      <x:c r="P226" s="2"/>
      <x:c r="Q226" s="2"/>
    </x:row>
    <x:row r="227" ht="23" customHeight="1">
      <x:c r="A227" s="2"/>
      <x:c r="B227" s="2"/>
      <x:c r="C227" s="2"/>
      <x:c r="D227" s="2"/>
      <x:c r="E227" s="2"/>
      <x:c r="F227" s="2"/>
      <x:c r="G227" s="2"/>
      <x:c r="H227" s="2"/>
      <x:c r="I227" s="2"/>
      <x:c r="J227" s="2"/>
      <x:c r="K227" s="2"/>
      <x:c r="L227" s="2"/>
      <x:c r="M227" s="2"/>
      <x:c r="N227" s="2"/>
      <x:c r="O227" s="2"/>
      <x:c r="P227" s="2"/>
      <x:c r="Q227" s="2"/>
    </x:row>
    <x:row r="228" ht="23" customHeight="1">
      <x:c r="A228" s="2"/>
      <x:c r="B228" s="2"/>
      <x:c r="C228" s="2"/>
      <x:c r="D228" s="2"/>
      <x:c r="E228" s="2"/>
      <x:c r="F228" s="2"/>
      <x:c r="G228" s="2"/>
      <x:c r="H228" s="2"/>
      <x:c r="I228" s="2"/>
      <x:c r="J228" s="2"/>
      <x:c r="K228" s="2"/>
      <x:c r="L228" s="2"/>
      <x:c r="M228" s="2"/>
      <x:c r="N228" s="2"/>
      <x:c r="O228" s="2"/>
      <x:c r="P228" s="2"/>
      <x:c r="Q228" s="2"/>
    </x:row>
    <x:row r="229" ht="23" customHeight="1">
      <x:c r="A229" s="2"/>
      <x:c r="B229" s="2"/>
      <x:c r="C229" s="2"/>
      <x:c r="D229" s="2"/>
      <x:c r="E229" s="2"/>
      <x:c r="F229" s="2"/>
      <x:c r="G229" s="2"/>
      <x:c r="H229" s="2"/>
      <x:c r="I229" s="2"/>
      <x:c r="J229" s="2"/>
      <x:c r="K229" s="2"/>
      <x:c r="L229" s="2"/>
      <x:c r="M229" s="2"/>
      <x:c r="N229" s="2"/>
      <x:c r="O229" s="2"/>
      <x:c r="P229" s="2"/>
      <x:c r="Q229" s="2"/>
    </x:row>
    <x:row r="230" ht="23" customHeight="1">
      <x:c r="A230" s="2"/>
      <x:c r="B230" s="2"/>
      <x:c r="C230" s="2"/>
      <x:c r="D230" s="2"/>
      <x:c r="E230" s="2"/>
      <x:c r="F230" s="2"/>
      <x:c r="G230" s="2"/>
      <x:c r="H230" s="2"/>
      <x:c r="I230" s="2"/>
      <x:c r="J230" s="2"/>
      <x:c r="K230" s="2"/>
      <x:c r="L230" s="2"/>
      <x:c r="M230" s="2"/>
      <x:c r="N230" s="2"/>
      <x:c r="O230" s="2"/>
      <x:c r="P230" s="2"/>
      <x:c r="Q230" s="2"/>
    </x:row>
    <x:row r="231" ht="23" customHeight="1">
      <x:c r="A231" s="2"/>
      <x:c r="B231" s="2"/>
      <x:c r="C231" s="2"/>
      <x:c r="D231" s="2"/>
      <x:c r="E231" s="2"/>
      <x:c r="F231" s="2"/>
      <x:c r="G231" s="2"/>
      <x:c r="H231" s="2"/>
      <x:c r="I231" s="2"/>
      <x:c r="J231" s="2"/>
      <x:c r="K231" s="2"/>
      <x:c r="L231" s="2"/>
      <x:c r="M231" s="2"/>
      <x:c r="N231" s="2"/>
      <x:c r="O231" s="2"/>
      <x:c r="P231" s="2"/>
      <x:c r="Q231" s="2"/>
    </x:row>
    <x:row r="232" ht="23" customHeight="1">
      <x:c r="A232" s="2"/>
      <x:c r="B232" s="2"/>
      <x:c r="C232" s="2"/>
      <x:c r="D232" s="2"/>
      <x:c r="E232" s="2"/>
      <x:c r="F232" s="2"/>
      <x:c r="G232" s="2"/>
      <x:c r="H232" s="2"/>
      <x:c r="I232" s="2"/>
      <x:c r="J232" s="2"/>
      <x:c r="K232" s="2"/>
      <x:c r="L232" s="2"/>
      <x:c r="M232" s="2"/>
      <x:c r="N232" s="2"/>
      <x:c r="O232" s="2"/>
      <x:c r="P232" s="2"/>
      <x:c r="Q232" s="2"/>
    </x:row>
    <x:row r="233" ht="23" customHeight="1">
      <x:c r="A233" s="2"/>
      <x:c r="B233" s="2"/>
      <x:c r="C233" s="2"/>
      <x:c r="D233" s="2"/>
      <x:c r="E233" s="2"/>
      <x:c r="F233" s="2"/>
      <x:c r="G233" s="2"/>
      <x:c r="H233" s="2"/>
      <x:c r="I233" s="2"/>
      <x:c r="J233" s="2"/>
      <x:c r="K233" s="2"/>
      <x:c r="L233" s="2"/>
      <x:c r="M233" s="2"/>
      <x:c r="N233" s="2"/>
      <x:c r="O233" s="2"/>
      <x:c r="P233" s="2"/>
      <x:c r="Q233" s="2"/>
    </x:row>
    <x:row r="234" ht="23" customHeight="1">
      <x:c r="A234" s="2"/>
      <x:c r="B234" s="2"/>
      <x:c r="C234" s="2"/>
      <x:c r="D234" s="2"/>
      <x:c r="E234" s="2"/>
      <x:c r="F234" s="2"/>
      <x:c r="G234" s="2"/>
      <x:c r="H234" s="2"/>
      <x:c r="I234" s="2"/>
      <x:c r="J234" s="2"/>
      <x:c r="K234" s="2"/>
      <x:c r="L234" s="2"/>
      <x:c r="M234" s="2"/>
      <x:c r="N234" s="2"/>
      <x:c r="O234" s="2"/>
      <x:c r="P234" s="2"/>
      <x:c r="Q234" s="2"/>
    </x:row>
    <x:row r="235" ht="23" customHeight="1">
      <x:c r="A235" s="2"/>
      <x:c r="B235" s="2"/>
      <x:c r="C235" s="2"/>
      <x:c r="D235" s="2"/>
      <x:c r="E235" s="2"/>
      <x:c r="F235" s="2"/>
      <x:c r="G235" s="2"/>
      <x:c r="H235" s="2"/>
      <x:c r="I235" s="2"/>
      <x:c r="J235" s="2"/>
      <x:c r="K235" s="2"/>
      <x:c r="L235" s="2"/>
      <x:c r="M235" s="2"/>
      <x:c r="N235" s="2"/>
      <x:c r="O235" s="2"/>
      <x:c r="P235" s="2"/>
      <x:c r="Q235" s="2"/>
    </x:row>
    <x:row r="236" ht="23" customHeight="1">
      <x:c r="A236" s="2"/>
      <x:c r="B236" s="2"/>
      <x:c r="C236" s="2"/>
      <x:c r="D236" s="2"/>
      <x:c r="E236" s="2"/>
      <x:c r="F236" s="2"/>
      <x:c r="G236" s="2"/>
      <x:c r="H236" s="2"/>
      <x:c r="I236" s="2"/>
      <x:c r="J236" s="2"/>
      <x:c r="K236" s="2"/>
      <x:c r="L236" s="2"/>
      <x:c r="M236" s="2"/>
      <x:c r="N236" s="2"/>
      <x:c r="O236" s="2"/>
      <x:c r="P236" s="2"/>
      <x:c r="Q236" s="2"/>
    </x:row>
    <x:row r="237" ht="23" customHeight="1">
      <x:c r="A237" s="2"/>
      <x:c r="B237" s="2"/>
      <x:c r="C237" s="2"/>
      <x:c r="D237" s="2"/>
      <x:c r="E237" s="2"/>
      <x:c r="F237" s="2"/>
      <x:c r="G237" s="2"/>
      <x:c r="H237" s="2"/>
      <x:c r="I237" s="2"/>
      <x:c r="J237" s="2"/>
      <x:c r="K237" s="2"/>
      <x:c r="L237" s="2"/>
      <x:c r="M237" s="2"/>
      <x:c r="N237" s="2"/>
      <x:c r="O237" s="2"/>
      <x:c r="P237" s="2"/>
      <x:c r="Q237" s="2"/>
    </x:row>
    <x:row r="238" ht="23" customHeight="1">
      <x:c r="A238" s="2"/>
      <x:c r="B238" s="2"/>
      <x:c r="C238" s="2"/>
      <x:c r="D238" s="2"/>
      <x:c r="E238" s="2"/>
      <x:c r="F238" s="2"/>
      <x:c r="G238" s="2"/>
      <x:c r="H238" s="2"/>
      <x:c r="I238" s="2"/>
      <x:c r="J238" s="2"/>
      <x:c r="K238" s="2"/>
      <x:c r="L238" s="2"/>
      <x:c r="M238" s="2"/>
      <x:c r="N238" s="2"/>
      <x:c r="O238" s="2"/>
      <x:c r="P238" s="2"/>
      <x:c r="Q238" s="2"/>
    </x:row>
    <x:row r="239" ht="23" customHeight="1">
      <x:c r="A239" s="2"/>
      <x:c r="B239" s="2"/>
      <x:c r="C239" s="2"/>
      <x:c r="D239" s="2"/>
      <x:c r="E239" s="2"/>
      <x:c r="F239" s="2"/>
      <x:c r="G239" s="2"/>
      <x:c r="H239" s="2"/>
      <x:c r="I239" s="2"/>
      <x:c r="J239" s="2"/>
      <x:c r="K239" s="2"/>
      <x:c r="L239" s="2"/>
      <x:c r="M239" s="2"/>
      <x:c r="N239" s="2"/>
      <x:c r="O239" s="2"/>
      <x:c r="P239" s="2"/>
      <x:c r="Q239" s="2"/>
    </x:row>
    <x:row r="240" ht="23" customHeight="1">
      <x:c r="A240" s="2"/>
      <x:c r="B240" s="2"/>
      <x:c r="C240" s="2"/>
      <x:c r="D240" s="2"/>
      <x:c r="E240" s="2"/>
      <x:c r="F240" s="2"/>
      <x:c r="G240" s="2"/>
      <x:c r="H240" s="2"/>
      <x:c r="I240" s="2"/>
      <x:c r="J240" s="2"/>
      <x:c r="K240" s="2"/>
      <x:c r="L240" s="2"/>
      <x:c r="M240" s="2"/>
      <x:c r="N240" s="2"/>
      <x:c r="O240" s="2"/>
      <x:c r="P240" s="2"/>
      <x:c r="Q240" s="2"/>
    </x:row>
    <x:row r="241" ht="23" customHeight="1">
      <x:c r="A241" s="2"/>
      <x:c r="B241" s="2"/>
      <x:c r="C241" s="2"/>
      <x:c r="D241" s="2"/>
      <x:c r="E241" s="2"/>
      <x:c r="F241" s="2"/>
      <x:c r="G241" s="2"/>
      <x:c r="H241" s="2"/>
      <x:c r="I241" s="2"/>
      <x:c r="J241" s="2"/>
      <x:c r="K241" s="2"/>
      <x:c r="L241" s="2"/>
      <x:c r="M241" s="2"/>
      <x:c r="N241" s="2"/>
      <x:c r="O241" s="2"/>
      <x:c r="P241" s="2"/>
      <x:c r="Q241" s="2"/>
    </x:row>
    <x:row r="242" ht="23" customHeight="1">
      <x:c r="A242" s="2"/>
      <x:c r="B242" s="2"/>
      <x:c r="C242" s="2"/>
      <x:c r="D242" s="2"/>
      <x:c r="E242" s="2"/>
      <x:c r="F242" s="2"/>
      <x:c r="G242" s="2"/>
      <x:c r="H242" s="2"/>
      <x:c r="I242" s="2"/>
      <x:c r="J242" s="2"/>
      <x:c r="K242" s="2"/>
      <x:c r="L242" s="2"/>
      <x:c r="M242" s="2"/>
      <x:c r="N242" s="2"/>
      <x:c r="O242" s="2"/>
      <x:c r="P242" s="2"/>
      <x:c r="Q242" s="2"/>
    </x:row>
    <x:row r="243" ht="23" customHeight="1">
      <x:c r="A243" s="2"/>
      <x:c r="B243" s="2"/>
      <x:c r="C243" s="2"/>
      <x:c r="D243" s="2"/>
      <x:c r="E243" s="2"/>
      <x:c r="F243" s="2"/>
      <x:c r="G243" s="2"/>
      <x:c r="H243" s="2"/>
      <x:c r="I243" s="2"/>
      <x:c r="J243" s="2"/>
      <x:c r="K243" s="2"/>
      <x:c r="L243" s="2"/>
      <x:c r="M243" s="2"/>
      <x:c r="N243" s="2"/>
      <x:c r="O243" s="2"/>
      <x:c r="P243" s="2"/>
      <x:c r="Q243" s="2"/>
    </x:row>
    <x:row r="244" ht="23" customHeight="1">
      <x:c r="A244" s="2"/>
      <x:c r="B244" s="2"/>
      <x:c r="C244" s="2"/>
      <x:c r="D244" s="2"/>
      <x:c r="E244" s="2"/>
      <x:c r="F244" s="2"/>
      <x:c r="G244" s="2"/>
      <x:c r="H244" s="2"/>
      <x:c r="I244" s="2"/>
      <x:c r="J244" s="2"/>
      <x:c r="K244" s="2"/>
      <x:c r="L244" s="2"/>
      <x:c r="M244" s="2"/>
      <x:c r="N244" s="2"/>
      <x:c r="O244" s="2"/>
      <x:c r="P244" s="2"/>
      <x:c r="Q244" s="2"/>
    </x:row>
    <x:row r="245" ht="23" customHeight="1">
      <x:c r="A245" s="2"/>
      <x:c r="B245" s="2"/>
      <x:c r="C245" s="2"/>
      <x:c r="D245" s="2"/>
      <x:c r="E245" s="2"/>
      <x:c r="F245" s="2"/>
      <x:c r="G245" s="2"/>
      <x:c r="H245" s="2"/>
      <x:c r="I245" s="2"/>
      <x:c r="J245" s="2"/>
      <x:c r="K245" s="2"/>
      <x:c r="L245" s="2"/>
      <x:c r="M245" s="2"/>
      <x:c r="N245" s="2"/>
      <x:c r="O245" s="2"/>
      <x:c r="P245" s="2"/>
      <x:c r="Q245" s="2"/>
    </x:row>
    <x:row r="246" ht="23" customHeight="1">
      <x:c r="A246" s="2"/>
      <x:c r="B246" s="2"/>
      <x:c r="C246" s="2"/>
      <x:c r="D246" s="2"/>
      <x:c r="E246" s="2"/>
      <x:c r="F246" s="2"/>
      <x:c r="G246" s="2"/>
      <x:c r="H246" s="2"/>
      <x:c r="I246" s="2"/>
      <x:c r="J246" s="2"/>
      <x:c r="K246" s="2"/>
      <x:c r="L246" s="2"/>
      <x:c r="M246" s="2"/>
      <x:c r="N246" s="2"/>
      <x:c r="O246" s="2"/>
      <x:c r="P246" s="2"/>
      <x:c r="Q246" s="2"/>
    </x:row>
    <x:row r="247" ht="23" customHeight="1">
      <x:c r="A247" s="2"/>
      <x:c r="B247" s="2"/>
      <x:c r="C247" s="2"/>
      <x:c r="D247" s="2"/>
      <x:c r="E247" s="2"/>
      <x:c r="F247" s="2"/>
      <x:c r="G247" s="2"/>
      <x:c r="H247" s="2"/>
      <x:c r="I247" s="2"/>
      <x:c r="J247" s="2"/>
      <x:c r="K247" s="2"/>
      <x:c r="L247" s="2"/>
      <x:c r="M247" s="2"/>
      <x:c r="N247" s="2"/>
      <x:c r="O247" s="2"/>
      <x:c r="P247" s="2"/>
      <x:c r="Q247" s="2"/>
    </x:row>
    <x:row r="248" ht="23" customHeight="1">
      <x:c r="A248" s="2"/>
      <x:c r="B248" s="2"/>
      <x:c r="C248" s="2"/>
      <x:c r="D248" s="2"/>
      <x:c r="E248" s="2"/>
      <x:c r="F248" s="2"/>
      <x:c r="G248" s="2"/>
      <x:c r="H248" s="2"/>
      <x:c r="I248" s="2"/>
      <x:c r="J248" s="2"/>
      <x:c r="K248" s="2"/>
      <x:c r="L248" s="2"/>
      <x:c r="M248" s="2"/>
      <x:c r="N248" s="2"/>
      <x:c r="O248" s="2"/>
      <x:c r="P248" s="2"/>
      <x:c r="Q248" s="2"/>
    </x:row>
    <x:row r="249" ht="23" customHeight="1">
      <x:c r="A249" s="2"/>
      <x:c r="B249" s="2"/>
      <x:c r="C249" s="2"/>
      <x:c r="D249" s="2"/>
      <x:c r="E249" s="2"/>
      <x:c r="F249" s="2"/>
      <x:c r="G249" s="2"/>
      <x:c r="H249" s="2"/>
      <x:c r="I249" s="2"/>
      <x:c r="J249" s="2"/>
      <x:c r="K249" s="2"/>
      <x:c r="L249" s="2"/>
      <x:c r="M249" s="2"/>
      <x:c r="N249" s="2"/>
      <x:c r="O249" s="2"/>
      <x:c r="P249" s="2"/>
      <x:c r="Q249" s="2"/>
    </x:row>
    <x:row r="250" ht="23" customHeight="1">
      <x:c r="A250" s="2"/>
      <x:c r="B250" s="2"/>
      <x:c r="C250" s="2"/>
      <x:c r="D250" s="2"/>
      <x:c r="E250" s="2"/>
      <x:c r="F250" s="2"/>
      <x:c r="G250" s="2"/>
      <x:c r="H250" s="2"/>
      <x:c r="I250" s="2"/>
      <x:c r="J250" s="2"/>
      <x:c r="K250" s="2"/>
      <x:c r="L250" s="2"/>
      <x:c r="M250" s="2"/>
      <x:c r="N250" s="2"/>
      <x:c r="O250" s="2"/>
      <x:c r="P250" s="2"/>
      <x:c r="Q250" s="2"/>
    </x:row>
    <x:row r="251" ht="23" customHeight="1">
      <x:c r="A251" s="2"/>
      <x:c r="B251" s="2"/>
      <x:c r="C251" s="2"/>
      <x:c r="D251" s="2"/>
      <x:c r="E251" s="2"/>
      <x:c r="F251" s="2"/>
      <x:c r="G251" s="2"/>
      <x:c r="H251" s="2"/>
      <x:c r="I251" s="2"/>
      <x:c r="J251" s="2"/>
      <x:c r="K251" s="2"/>
      <x:c r="L251" s="2"/>
      <x:c r="M251" s="2"/>
      <x:c r="N251" s="2"/>
      <x:c r="O251" s="2"/>
      <x:c r="P251" s="2"/>
      <x:c r="Q251" s="2"/>
    </x:row>
    <x:row r="252" ht="23" customHeight="1">
      <x:c r="A252" s="2"/>
      <x:c r="B252" s="2"/>
      <x:c r="C252" s="2"/>
      <x:c r="D252" s="2"/>
      <x:c r="E252" s="2"/>
      <x:c r="F252" s="2"/>
      <x:c r="G252" s="2"/>
      <x:c r="H252" s="2"/>
      <x:c r="I252" s="2"/>
      <x:c r="J252" s="2"/>
      <x:c r="K252" s="2"/>
      <x:c r="L252" s="2"/>
      <x:c r="M252" s="2"/>
      <x:c r="N252" s="2"/>
      <x:c r="O252" s="2"/>
      <x:c r="P252" s="2"/>
      <x:c r="Q252" s="2"/>
    </x:row>
    <x:row r="253" ht="23" customHeight="1">
      <x:c r="A253" s="2"/>
      <x:c r="B253" s="2"/>
      <x:c r="C253" s="2"/>
      <x:c r="D253" s="2"/>
      <x:c r="E253" s="2"/>
      <x:c r="F253" s="2"/>
      <x:c r="G253" s="2"/>
      <x:c r="H253" s="2"/>
      <x:c r="I253" s="2"/>
      <x:c r="J253" s="2"/>
      <x:c r="K253" s="2"/>
      <x:c r="L253" s="2"/>
      <x:c r="M253" s="2"/>
      <x:c r="N253" s="2"/>
      <x:c r="O253" s="2"/>
      <x:c r="P253" s="2"/>
      <x:c r="Q253" s="2"/>
    </x:row>
    <x:row r="254" ht="23" customHeight="1">
      <x:c r="A254" s="2"/>
      <x:c r="B254" s="2"/>
      <x:c r="C254" s="2"/>
      <x:c r="D254" s="2"/>
      <x:c r="E254" s="2"/>
      <x:c r="F254" s="2"/>
      <x:c r="G254" s="2"/>
      <x:c r="H254" s="2"/>
      <x:c r="I254" s="2"/>
      <x:c r="J254" s="2"/>
      <x:c r="K254" s="2"/>
      <x:c r="L254" s="2"/>
      <x:c r="M254" s="2"/>
      <x:c r="N254" s="2"/>
      <x:c r="O254" s="2"/>
      <x:c r="P254" s="2"/>
      <x:c r="Q254" s="2"/>
    </x:row>
    <x:row r="255" ht="23" customHeight="1">
      <x:c r="A255" s="2"/>
      <x:c r="B255" s="2"/>
      <x:c r="C255" s="2"/>
      <x:c r="D255" s="2"/>
      <x:c r="E255" s="2"/>
      <x:c r="F255" s="2"/>
      <x:c r="G255" s="2"/>
      <x:c r="H255" s="2"/>
      <x:c r="I255" s="2"/>
      <x:c r="J255" s="2"/>
      <x:c r="K255" s="2"/>
      <x:c r="L255" s="2"/>
      <x:c r="M255" s="2"/>
      <x:c r="N255" s="2"/>
      <x:c r="O255" s="2"/>
      <x:c r="P255" s="2"/>
      <x:c r="Q255" s="2"/>
    </x:row>
    <x:row r="256" ht="23" customHeight="1">
      <x:c r="A256" s="2"/>
      <x:c r="B256" s="2"/>
      <x:c r="C256" s="2"/>
      <x:c r="D256" s="2"/>
      <x:c r="E256" s="2"/>
      <x:c r="F256" s="2"/>
      <x:c r="G256" s="2"/>
      <x:c r="H256" s="2"/>
      <x:c r="I256" s="2"/>
      <x:c r="J256" s="2"/>
      <x:c r="K256" s="2"/>
      <x:c r="L256" s="2"/>
      <x:c r="M256" s="2"/>
      <x:c r="N256" s="2"/>
      <x:c r="O256" s="2"/>
      <x:c r="P256" s="2"/>
      <x:c r="Q256" s="2"/>
    </x:row>
    <x:row r="257" ht="23" customHeight="1">
      <x:c r="A257" s="2"/>
      <x:c r="B257" s="2"/>
      <x:c r="C257" s="2"/>
      <x:c r="D257" s="2"/>
      <x:c r="E257" s="2"/>
      <x:c r="F257" s="2"/>
      <x:c r="G257" s="2"/>
      <x:c r="H257" s="2"/>
      <x:c r="I257" s="2"/>
      <x:c r="J257" s="2"/>
      <x:c r="K257" s="2"/>
      <x:c r="L257" s="2"/>
      <x:c r="M257" s="2"/>
      <x:c r="N257" s="2"/>
      <x:c r="O257" s="2"/>
      <x:c r="P257" s="2"/>
      <x:c r="Q257" s="2"/>
    </x:row>
    <x:row r="258" ht="23" customHeight="1">
      <x:c r="A258" s="2"/>
      <x:c r="B258" s="2"/>
      <x:c r="C258" s="2"/>
      <x:c r="D258" s="2"/>
      <x:c r="E258" s="2"/>
      <x:c r="F258" s="2"/>
      <x:c r="G258" s="2"/>
      <x:c r="H258" s="2"/>
      <x:c r="I258" s="2"/>
      <x:c r="J258" s="2"/>
      <x:c r="K258" s="2"/>
      <x:c r="L258" s="2"/>
      <x:c r="M258" s="2"/>
      <x:c r="N258" s="2"/>
      <x:c r="O258" s="2"/>
      <x:c r="P258" s="2"/>
      <x:c r="Q258" s="2"/>
    </x:row>
    <x:row r="259" ht="23" customHeight="1">
      <x:c r="A259" s="2"/>
      <x:c r="B259" s="2"/>
      <x:c r="C259" s="2"/>
      <x:c r="D259" s="2"/>
      <x:c r="E259" s="2"/>
      <x:c r="F259" s="2"/>
      <x:c r="G259" s="2"/>
      <x:c r="H259" s="2"/>
      <x:c r="I259" s="2"/>
      <x:c r="J259" s="2"/>
      <x:c r="K259" s="2"/>
      <x:c r="L259" s="2"/>
      <x:c r="M259" s="2"/>
      <x:c r="N259" s="2"/>
      <x:c r="O259" s="2"/>
      <x:c r="P259" s="2"/>
      <x:c r="Q259" s="2"/>
    </x:row>
    <x:row r="260" ht="23" customHeight="1">
      <x:c r="A260" s="2"/>
      <x:c r="B260" s="2"/>
      <x:c r="C260" s="2"/>
      <x:c r="D260" s="2"/>
      <x:c r="E260" s="2"/>
      <x:c r="F260" s="2"/>
      <x:c r="G260" s="2"/>
      <x:c r="H260" s="2"/>
      <x:c r="I260" s="2"/>
      <x:c r="J260" s="2"/>
      <x:c r="K260" s="2"/>
      <x:c r="L260" s="2"/>
      <x:c r="M260" s="2"/>
      <x:c r="N260" s="2"/>
      <x:c r="O260" s="2"/>
      <x:c r="P260" s="2"/>
      <x:c r="Q260" s="2"/>
    </x:row>
    <x:row r="261" ht="23" customHeight="1">
      <x:c r="A261" s="2"/>
      <x:c r="B261" s="2"/>
      <x:c r="C261" s="2"/>
      <x:c r="D261" s="2"/>
      <x:c r="E261" s="2"/>
      <x:c r="F261" s="2"/>
      <x:c r="G261" s="2"/>
      <x:c r="H261" s="2"/>
      <x:c r="I261" s="2"/>
      <x:c r="J261" s="2"/>
      <x:c r="K261" s="2"/>
      <x:c r="L261" s="2"/>
      <x:c r="M261" s="2"/>
      <x:c r="N261" s="2"/>
      <x:c r="O261" s="2"/>
      <x:c r="P261" s="2"/>
      <x:c r="Q261" s="2"/>
    </x:row>
    <x:row r="262" ht="23" customHeight="1">
      <x:c r="A262" s="2"/>
      <x:c r="B262" s="2"/>
      <x:c r="C262" s="2"/>
      <x:c r="D262" s="2"/>
      <x:c r="E262" s="2"/>
      <x:c r="F262" s="2"/>
      <x:c r="G262" s="2"/>
      <x:c r="H262" s="2"/>
      <x:c r="I262" s="2"/>
      <x:c r="J262" s="2"/>
      <x:c r="K262" s="2"/>
      <x:c r="L262" s="2"/>
      <x:c r="M262" s="2"/>
      <x:c r="N262" s="2"/>
      <x:c r="O262" s="2"/>
      <x:c r="P262" s="2"/>
      <x:c r="Q262" s="2"/>
    </x:row>
    <x:row r="263" ht="23" customHeight="1">
      <x:c r="A263" s="2"/>
      <x:c r="B263" s="2"/>
      <x:c r="C263" s="2"/>
      <x:c r="D263" s="2"/>
      <x:c r="E263" s="2"/>
      <x:c r="F263" s="2"/>
      <x:c r="G263" s="2"/>
      <x:c r="H263" s="2"/>
      <x:c r="I263" s="2"/>
      <x:c r="J263" s="2"/>
      <x:c r="K263" s="2"/>
      <x:c r="L263" s="2"/>
      <x:c r="M263" s="2"/>
      <x:c r="N263" s="2"/>
      <x:c r="O263" s="2"/>
      <x:c r="P263" s="2"/>
      <x:c r="Q263" s="2"/>
    </x:row>
    <x:row r="264" ht="23" customHeight="1">
      <x:c r="A264" s="2"/>
      <x:c r="B264" s="2"/>
      <x:c r="C264" s="2"/>
      <x:c r="D264" s="2"/>
      <x:c r="E264" s="2"/>
      <x:c r="F264" s="2"/>
      <x:c r="G264" s="2"/>
      <x:c r="H264" s="2"/>
      <x:c r="I264" s="2"/>
      <x:c r="J264" s="2"/>
      <x:c r="K264" s="2"/>
      <x:c r="L264" s="2"/>
      <x:c r="M264" s="2"/>
      <x:c r="N264" s="2"/>
      <x:c r="O264" s="2"/>
      <x:c r="P264" s="2"/>
      <x:c r="Q264" s="2"/>
    </x:row>
    <x:row r="265" ht="23" customHeight="1">
      <x:c r="A265" s="2"/>
      <x:c r="B265" s="2"/>
      <x:c r="C265" s="2"/>
      <x:c r="D265" s="2"/>
      <x:c r="E265" s="2"/>
      <x:c r="F265" s="2"/>
      <x:c r="G265" s="2"/>
      <x:c r="H265" s="2"/>
      <x:c r="I265" s="2"/>
      <x:c r="J265" s="2"/>
      <x:c r="K265" s="2"/>
      <x:c r="L265" s="2"/>
      <x:c r="M265" s="2"/>
      <x:c r="N265" s="2"/>
      <x:c r="O265" s="2"/>
      <x:c r="P265" s="2"/>
      <x:c r="Q265" s="2"/>
    </x:row>
    <x:row r="266" ht="23" customHeight="1">
      <x:c r="A266" s="2"/>
      <x:c r="B266" s="2"/>
      <x:c r="C266" s="2"/>
      <x:c r="D266" s="2"/>
      <x:c r="E266" s="2"/>
      <x:c r="F266" s="2"/>
      <x:c r="G266" s="2"/>
      <x:c r="H266" s="2"/>
      <x:c r="I266" s="2"/>
      <x:c r="J266" s="2"/>
      <x:c r="K266" s="2"/>
      <x:c r="L266" s="2"/>
      <x:c r="M266" s="2"/>
      <x:c r="N266" s="2"/>
      <x:c r="O266" s="2"/>
      <x:c r="P266" s="2"/>
      <x:c r="Q266" s="2"/>
    </x:row>
    <x:row r="267" ht="23" customHeight="1">
      <x:c r="A267" s="2"/>
      <x:c r="B267" s="2"/>
      <x:c r="C267" s="2"/>
      <x:c r="D267" s="2"/>
      <x:c r="E267" s="2"/>
      <x:c r="F267" s="2"/>
      <x:c r="G267" s="2"/>
      <x:c r="H267" s="2"/>
      <x:c r="I267" s="2"/>
      <x:c r="J267" s="2"/>
      <x:c r="K267" s="2"/>
      <x:c r="L267" s="2"/>
      <x:c r="M267" s="2"/>
      <x:c r="N267" s="2"/>
      <x:c r="O267" s="2"/>
      <x:c r="P267" s="2"/>
      <x:c r="Q267" s="2"/>
    </x:row>
    <x:row r="268" ht="23" customHeight="1">
      <x:c r="A268" s="2"/>
      <x:c r="B268" s="2"/>
      <x:c r="C268" s="2"/>
      <x:c r="D268" s="2"/>
      <x:c r="E268" s="2"/>
      <x:c r="F268" s="2"/>
      <x:c r="G268" s="2"/>
      <x:c r="H268" s="2"/>
      <x:c r="I268" s="2"/>
      <x:c r="J268" s="2"/>
      <x:c r="K268" s="2"/>
      <x:c r="L268" s="2"/>
      <x:c r="M268" s="2"/>
      <x:c r="N268" s="2"/>
      <x:c r="O268" s="2"/>
      <x:c r="P268" s="2"/>
      <x:c r="Q268" s="2"/>
    </x:row>
    <x:row r="269" ht="23" customHeight="1">
      <x:c r="A269" s="2"/>
      <x:c r="B269" s="2"/>
      <x:c r="C269" s="2"/>
      <x:c r="D269" s="2"/>
      <x:c r="E269" s="2"/>
      <x:c r="F269" s="2"/>
      <x:c r="G269" s="2"/>
      <x:c r="H269" s="2"/>
      <x:c r="I269" s="2"/>
      <x:c r="J269" s="2"/>
      <x:c r="K269" s="2"/>
      <x:c r="L269" s="2"/>
      <x:c r="M269" s="2"/>
      <x:c r="N269" s="2"/>
      <x:c r="O269" s="2"/>
      <x:c r="P269" s="2"/>
      <x:c r="Q269" s="2"/>
    </x:row>
    <x:row r="270" ht="23" customHeight="1">
      <x:c r="A270" s="2"/>
      <x:c r="B270" s="2"/>
      <x:c r="C270" s="2"/>
      <x:c r="D270" s="2"/>
      <x:c r="E270" s="2"/>
      <x:c r="F270" s="2"/>
      <x:c r="G270" s="2"/>
      <x:c r="H270" s="2"/>
      <x:c r="I270" s="2"/>
      <x:c r="J270" s="2"/>
      <x:c r="K270" s="2"/>
      <x:c r="L270" s="2"/>
      <x:c r="M270" s="2"/>
      <x:c r="N270" s="2"/>
      <x:c r="O270" s="2"/>
      <x:c r="P270" s="2"/>
      <x:c r="Q270" s="2"/>
    </x:row>
    <x:row r="271" ht="23" customHeight="1">
      <x:c r="A271" s="2"/>
      <x:c r="B271" s="2"/>
      <x:c r="C271" s="2"/>
      <x:c r="D271" s="2"/>
      <x:c r="E271" s="2"/>
      <x:c r="F271" s="2"/>
      <x:c r="G271" s="2"/>
      <x:c r="H271" s="2"/>
      <x:c r="I271" s="2"/>
      <x:c r="J271" s="2"/>
      <x:c r="K271" s="2"/>
      <x:c r="L271" s="2"/>
      <x:c r="M271" s="2"/>
      <x:c r="N271" s="2"/>
      <x:c r="O271" s="2"/>
      <x:c r="P271" s="2"/>
      <x:c r="Q271" s="2"/>
    </x:row>
    <x:row r="272" ht="23" customHeight="1">
      <x:c r="A272" s="2"/>
      <x:c r="B272" s="2"/>
      <x:c r="C272" s="2"/>
      <x:c r="D272" s="2"/>
      <x:c r="E272" s="2"/>
      <x:c r="F272" s="2"/>
      <x:c r="G272" s="2"/>
      <x:c r="H272" s="2"/>
      <x:c r="I272" s="2"/>
      <x:c r="J272" s="2"/>
      <x:c r="K272" s="2"/>
      <x:c r="L272" s="2"/>
      <x:c r="M272" s="2"/>
      <x:c r="N272" s="2"/>
      <x:c r="O272" s="2"/>
      <x:c r="P272" s="2"/>
      <x:c r="Q272" s="2"/>
    </x:row>
    <x:row r="273" ht="23" customHeight="1">
      <x:c r="A273" s="2"/>
      <x:c r="B273" s="2"/>
      <x:c r="C273" s="2"/>
      <x:c r="D273" s="2"/>
      <x:c r="E273" s="2"/>
      <x:c r="F273" s="2"/>
      <x:c r="G273" s="2"/>
      <x:c r="H273" s="2"/>
      <x:c r="I273" s="2"/>
      <x:c r="J273" s="2"/>
      <x:c r="K273" s="2"/>
      <x:c r="L273" s="2"/>
      <x:c r="M273" s="2"/>
      <x:c r="N273" s="2"/>
      <x:c r="O273" s="2"/>
      <x:c r="P273" s="2"/>
      <x:c r="Q273" s="2"/>
    </x:row>
    <x:row r="274" ht="23" customHeight="1">
      <x:c r="A274" s="2"/>
      <x:c r="B274" s="2"/>
      <x:c r="C274" s="2"/>
      <x:c r="D274" s="2"/>
      <x:c r="E274" s="2"/>
      <x:c r="F274" s="2"/>
      <x:c r="G274" s="2"/>
      <x:c r="H274" s="2"/>
      <x:c r="I274" s="2"/>
      <x:c r="J274" s="2"/>
      <x:c r="K274" s="2"/>
      <x:c r="L274" s="2"/>
      <x:c r="M274" s="2"/>
      <x:c r="N274" s="2"/>
      <x:c r="O274" s="2"/>
      <x:c r="P274" s="2"/>
      <x:c r="Q274" s="2"/>
    </x:row>
    <x:row r="275" ht="23" customHeight="1">
      <x:c r="A275" s="2"/>
      <x:c r="B275" s="2"/>
      <x:c r="C275" s="2"/>
      <x:c r="D275" s="2"/>
      <x:c r="E275" s="2"/>
      <x:c r="F275" s="2"/>
      <x:c r="G275" s="2"/>
      <x:c r="H275" s="2"/>
      <x:c r="I275" s="2"/>
      <x:c r="J275" s="2"/>
      <x:c r="K275" s="2"/>
      <x:c r="L275" s="2"/>
      <x:c r="M275" s="2"/>
      <x:c r="N275" s="2"/>
      <x:c r="O275" s="2"/>
      <x:c r="P275" s="2"/>
      <x:c r="Q275" s="2"/>
    </x:row>
    <x:row r="276" ht="23" customHeight="1">
      <x:c r="A276" s="2"/>
      <x:c r="B276" s="2"/>
      <x:c r="C276" s="2"/>
      <x:c r="D276" s="2"/>
      <x:c r="E276" s="2"/>
      <x:c r="F276" s="2"/>
      <x:c r="G276" s="2"/>
      <x:c r="H276" s="2"/>
      <x:c r="I276" s="2"/>
      <x:c r="J276" s="2"/>
      <x:c r="K276" s="2"/>
      <x:c r="L276" s="2"/>
      <x:c r="M276" s="2"/>
      <x:c r="N276" s="2"/>
      <x:c r="O276" s="2"/>
      <x:c r="P276" s="2"/>
      <x:c r="Q276" s="2"/>
    </x:row>
    <x:row r="277" ht="23" customHeight="1">
      <x:c r="A277" s="2"/>
      <x:c r="B277" s="2"/>
      <x:c r="C277" s="2"/>
      <x:c r="D277" s="2"/>
      <x:c r="E277" s="2"/>
      <x:c r="F277" s="2"/>
      <x:c r="G277" s="2"/>
      <x:c r="H277" s="2"/>
      <x:c r="I277" s="2"/>
      <x:c r="J277" s="2"/>
      <x:c r="K277" s="2"/>
      <x:c r="L277" s="2"/>
      <x:c r="M277" s="2"/>
      <x:c r="N277" s="2"/>
      <x:c r="O277" s="2"/>
      <x:c r="P277" s="2"/>
      <x:c r="Q277" s="2"/>
    </x:row>
    <x:row r="278" ht="23" customHeight="1">
      <x:c r="A278" s="2"/>
      <x:c r="B278" s="2"/>
      <x:c r="C278" s="2"/>
      <x:c r="D278" s="2"/>
      <x:c r="E278" s="2"/>
      <x:c r="F278" s="2"/>
      <x:c r="G278" s="2"/>
      <x:c r="H278" s="2"/>
      <x:c r="I278" s="2"/>
      <x:c r="J278" s="2"/>
      <x:c r="K278" s="2"/>
      <x:c r="L278" s="2"/>
      <x:c r="M278" s="2"/>
      <x:c r="N278" s="2"/>
      <x:c r="O278" s="2"/>
      <x:c r="P278" s="2"/>
      <x:c r="Q278" s="2"/>
    </x:row>
    <x:row r="279" ht="23" customHeight="1">
      <x:c r="A279" s="2"/>
      <x:c r="B279" s="2"/>
      <x:c r="C279" s="2"/>
      <x:c r="D279" s="2"/>
      <x:c r="E279" s="2"/>
      <x:c r="F279" s="2"/>
      <x:c r="G279" s="2"/>
      <x:c r="H279" s="2"/>
      <x:c r="I279" s="2"/>
      <x:c r="J279" s="2"/>
      <x:c r="K279" s="2"/>
      <x:c r="L279" s="2"/>
      <x:c r="M279" s="2"/>
      <x:c r="N279" s="2"/>
      <x:c r="O279" s="2"/>
      <x:c r="P279" s="2"/>
      <x:c r="Q279" s="2"/>
    </x:row>
    <x:row r="280" ht="23" customHeight="1">
      <x:c r="A280" s="2"/>
      <x:c r="B280" s="2"/>
      <x:c r="C280" s="2"/>
      <x:c r="D280" s="2"/>
      <x:c r="E280" s="2"/>
      <x:c r="F280" s="2"/>
      <x:c r="G280" s="2"/>
      <x:c r="H280" s="2"/>
      <x:c r="I280" s="2"/>
      <x:c r="J280" s="2"/>
      <x:c r="K280" s="2"/>
      <x:c r="L280" s="2"/>
      <x:c r="M280" s="2"/>
      <x:c r="N280" s="2"/>
      <x:c r="O280" s="2"/>
      <x:c r="P280" s="2"/>
      <x:c r="Q280" s="2"/>
    </x:row>
    <x:row r="281" ht="23" customHeight="1">
      <x:c r="A281" s="2"/>
      <x:c r="B281" s="2"/>
      <x:c r="C281" s="2"/>
      <x:c r="D281" s="2"/>
      <x:c r="E281" s="2"/>
      <x:c r="F281" s="2"/>
      <x:c r="G281" s="2"/>
      <x:c r="H281" s="2"/>
      <x:c r="I281" s="2"/>
      <x:c r="J281" s="2"/>
      <x:c r="K281" s="2"/>
      <x:c r="L281" s="2"/>
      <x:c r="M281" s="2"/>
      <x:c r="N281" s="2"/>
      <x:c r="O281" s="2"/>
      <x:c r="P281" s="2"/>
      <x:c r="Q281" s="2"/>
    </x:row>
    <x:row r="282" ht="23" customHeight="1">
      <x:c r="A282" s="2"/>
      <x:c r="B282" s="2"/>
      <x:c r="C282" s="2"/>
      <x:c r="D282" s="2"/>
      <x:c r="E282" s="2"/>
      <x:c r="F282" s="2"/>
      <x:c r="G282" s="2"/>
      <x:c r="H282" s="2"/>
      <x:c r="I282" s="2"/>
      <x:c r="J282" s="2"/>
      <x:c r="K282" s="2"/>
      <x:c r="L282" s="2"/>
      <x:c r="M282" s="2"/>
      <x:c r="N282" s="2"/>
      <x:c r="O282" s="2"/>
      <x:c r="P282" s="2"/>
      <x:c r="Q282" s="2"/>
    </x:row>
    <x:row r="283" ht="23" customHeight="1">
      <x:c r="A283" s="2"/>
      <x:c r="B283" s="2"/>
      <x:c r="C283" s="2"/>
      <x:c r="D283" s="2"/>
      <x:c r="E283" s="2"/>
      <x:c r="F283" s="2"/>
      <x:c r="G283" s="2"/>
      <x:c r="H283" s="2"/>
      <x:c r="I283" s="2"/>
      <x:c r="J283" s="2"/>
      <x:c r="K283" s="2"/>
      <x:c r="L283" s="2"/>
      <x:c r="M283" s="2"/>
      <x:c r="N283" s="2"/>
      <x:c r="O283" s="2"/>
      <x:c r="P283" s="2"/>
      <x:c r="Q283" s="2"/>
    </x:row>
    <x:row r="284" ht="23" customHeight="1">
      <x:c r="A284" s="2"/>
      <x:c r="B284" s="2"/>
      <x:c r="C284" s="2"/>
      <x:c r="D284" s="2"/>
      <x:c r="E284" s="2"/>
      <x:c r="F284" s="2"/>
      <x:c r="G284" s="2"/>
      <x:c r="H284" s="2"/>
      <x:c r="I284" s="2"/>
      <x:c r="J284" s="2"/>
      <x:c r="K284" s="2"/>
      <x:c r="L284" s="2"/>
      <x:c r="M284" s="2"/>
      <x:c r="N284" s="2"/>
      <x:c r="O284" s="2"/>
      <x:c r="P284" s="2"/>
      <x:c r="Q284" s="2"/>
    </x:row>
    <x:row r="285" ht="23" customHeight="1">
      <x:c r="A285" s="2"/>
      <x:c r="B285" s="2"/>
      <x:c r="C285" s="2"/>
      <x:c r="D285" s="2"/>
      <x:c r="E285" s="2"/>
      <x:c r="F285" s="2"/>
      <x:c r="G285" s="2"/>
      <x:c r="H285" s="2"/>
      <x:c r="I285" s="2"/>
      <x:c r="J285" s="2"/>
      <x:c r="K285" s="2"/>
      <x:c r="L285" s="2"/>
      <x:c r="M285" s="2"/>
      <x:c r="N285" s="2"/>
      <x:c r="O285" s="2"/>
      <x:c r="P285" s="2"/>
      <x:c r="Q285" s="2"/>
    </x:row>
    <x:row r="286" ht="23" customHeight="1">
      <x:c r="A286" s="2"/>
      <x:c r="B286" s="2"/>
      <x:c r="C286" s="2"/>
      <x:c r="D286" s="2"/>
      <x:c r="E286" s="2"/>
      <x:c r="F286" s="2"/>
      <x:c r="G286" s="2"/>
      <x:c r="H286" s="2"/>
      <x:c r="I286" s="2"/>
      <x:c r="J286" s="2"/>
      <x:c r="K286" s="2"/>
      <x:c r="L286" s="2"/>
      <x:c r="M286" s="2"/>
      <x:c r="N286" s="2"/>
      <x:c r="O286" s="2"/>
      <x:c r="P286" s="2"/>
      <x:c r="Q286" s="2"/>
    </x:row>
    <x:row r="287" ht="23" customHeight="1">
      <x:c r="A287" s="2"/>
      <x:c r="B287" s="2"/>
      <x:c r="C287" s="2"/>
      <x:c r="D287" s="2"/>
      <x:c r="E287" s="2"/>
      <x:c r="F287" s="2"/>
      <x:c r="G287" s="2"/>
      <x:c r="H287" s="2"/>
      <x:c r="I287" s="2"/>
      <x:c r="J287" s="2"/>
      <x:c r="K287" s="2"/>
      <x:c r="L287" s="2"/>
      <x:c r="M287" s="2"/>
      <x:c r="N287" s="2"/>
      <x:c r="O287" s="2"/>
      <x:c r="P287" s="2"/>
      <x:c r="Q287" s="2"/>
    </x:row>
    <x:row r="288" ht="23" customHeight="1">
      <x:c r="A288" s="2"/>
      <x:c r="B288" s="2"/>
      <x:c r="C288" s="2"/>
      <x:c r="D288" s="2"/>
      <x:c r="E288" s="2"/>
      <x:c r="F288" s="2"/>
      <x:c r="G288" s="2"/>
      <x:c r="H288" s="2"/>
      <x:c r="I288" s="2"/>
      <x:c r="J288" s="2"/>
      <x:c r="K288" s="2"/>
      <x:c r="L288" s="2"/>
      <x:c r="M288" s="2"/>
      <x:c r="N288" s="2"/>
      <x:c r="O288" s="2"/>
      <x:c r="P288" s="2"/>
      <x:c r="Q288" s="2"/>
    </x:row>
    <x:row r="289" ht="23" customHeight="1">
      <x:c r="A289" s="2"/>
      <x:c r="B289" s="2"/>
      <x:c r="C289" s="2"/>
      <x:c r="D289" s="2"/>
      <x:c r="E289" s="2"/>
      <x:c r="F289" s="2"/>
      <x:c r="G289" s="2"/>
      <x:c r="H289" s="2"/>
      <x:c r="I289" s="2"/>
      <x:c r="J289" s="2"/>
      <x:c r="K289" s="2"/>
      <x:c r="L289" s="2"/>
      <x:c r="M289" s="2"/>
      <x:c r="N289" s="2"/>
      <x:c r="O289" s="2"/>
      <x:c r="P289" s="2"/>
      <x:c r="Q289" s="2"/>
    </x:row>
    <x:row r="290" ht="23" customHeight="1">
      <x:c r="A290" s="2"/>
      <x:c r="B290" s="2"/>
      <x:c r="C290" s="2"/>
      <x:c r="D290" s="2"/>
      <x:c r="E290" s="2"/>
      <x:c r="F290" s="2"/>
      <x:c r="G290" s="2"/>
      <x:c r="H290" s="2"/>
      <x:c r="I290" s="2"/>
      <x:c r="J290" s="2"/>
      <x:c r="K290" s="2"/>
      <x:c r="L290" s="2"/>
      <x:c r="M290" s="2"/>
      <x:c r="N290" s="2"/>
      <x:c r="O290" s="2"/>
      <x:c r="P290" s="2"/>
      <x:c r="Q290" s="2"/>
    </x:row>
    <x:row r="291" ht="23" customHeight="1">
      <x:c r="A291" s="2"/>
      <x:c r="B291" s="2"/>
      <x:c r="C291" s="2"/>
      <x:c r="D291" s="2"/>
      <x:c r="E291" s="2"/>
      <x:c r="F291" s="2"/>
      <x:c r="G291" s="2"/>
      <x:c r="H291" s="2"/>
      <x:c r="I291" s="2"/>
      <x:c r="J291" s="2"/>
      <x:c r="K291" s="2"/>
      <x:c r="L291" s="2"/>
      <x:c r="M291" s="2"/>
      <x:c r="N291" s="2"/>
      <x:c r="O291" s="2"/>
      <x:c r="P291" s="2"/>
      <x:c r="Q291" s="2"/>
    </x:row>
    <x:row r="292" ht="23" customHeight="1">
      <x:c r="A292" s="2"/>
      <x:c r="B292" s="2"/>
      <x:c r="C292" s="2"/>
      <x:c r="D292" s="2"/>
      <x:c r="E292" s="2"/>
      <x:c r="F292" s="2"/>
      <x:c r="G292" s="2"/>
      <x:c r="H292" s="2"/>
      <x:c r="I292" s="2"/>
      <x:c r="J292" s="2"/>
      <x:c r="K292" s="2"/>
      <x:c r="L292" s="2"/>
      <x:c r="M292" s="2"/>
      <x:c r="N292" s="2"/>
      <x:c r="O292" s="2"/>
      <x:c r="P292" s="2"/>
      <x:c r="Q292" s="2"/>
    </x:row>
    <x:row r="293" ht="23" customHeight="1">
      <x:c r="A293" s="2"/>
      <x:c r="B293" s="2"/>
      <x:c r="C293" s="2"/>
      <x:c r="D293" s="2"/>
      <x:c r="E293" s="2"/>
      <x:c r="F293" s="2"/>
      <x:c r="G293" s="2"/>
      <x:c r="H293" s="2"/>
      <x:c r="I293" s="2"/>
      <x:c r="J293" s="2"/>
      <x:c r="K293" s="2"/>
      <x:c r="L293" s="2"/>
      <x:c r="M293" s="2"/>
      <x:c r="N293" s="2"/>
      <x:c r="O293" s="2"/>
      <x:c r="P293" s="2"/>
      <x:c r="Q293" s="2"/>
    </x:row>
    <x:row r="294" ht="23" customHeight="1">
      <x:c r="A294" s="2"/>
      <x:c r="B294" s="2"/>
      <x:c r="C294" s="2"/>
      <x:c r="D294" s="2"/>
      <x:c r="E294" s="2"/>
      <x:c r="F294" s="2"/>
      <x:c r="G294" s="2"/>
      <x:c r="H294" s="2"/>
      <x:c r="I294" s="2"/>
      <x:c r="J294" s="2"/>
      <x:c r="K294" s="2"/>
      <x:c r="L294" s="2"/>
      <x:c r="M294" s="2"/>
      <x:c r="N294" s="2"/>
      <x:c r="O294" s="2"/>
      <x:c r="P294" s="2"/>
      <x:c r="Q294" s="2"/>
    </x:row>
    <x:row r="295" ht="23" customHeight="1">
      <x:c r="A295" s="2"/>
      <x:c r="B295" s="2"/>
      <x:c r="C295" s="2"/>
      <x:c r="D295" s="2"/>
      <x:c r="E295" s="2"/>
      <x:c r="F295" s="2"/>
      <x:c r="G295" s="2"/>
      <x:c r="H295" s="2"/>
      <x:c r="I295" s="2"/>
      <x:c r="J295" s="2"/>
      <x:c r="K295" s="2"/>
      <x:c r="L295" s="2"/>
      <x:c r="M295" s="2"/>
      <x:c r="N295" s="2"/>
      <x:c r="O295" s="2"/>
      <x:c r="P295" s="2"/>
      <x:c r="Q295" s="2"/>
    </x:row>
    <x:row r="296" ht="23" customHeight="1">
      <x:c r="A296" s="2"/>
      <x:c r="B296" s="2"/>
      <x:c r="C296" s="2"/>
      <x:c r="D296" s="2"/>
      <x:c r="E296" s="2"/>
      <x:c r="F296" s="2"/>
      <x:c r="G296" s="2"/>
      <x:c r="H296" s="2"/>
      <x:c r="I296" s="2"/>
      <x:c r="J296" s="2"/>
      <x:c r="K296" s="2"/>
      <x:c r="L296" s="2"/>
      <x:c r="M296" s="2"/>
      <x:c r="N296" s="2"/>
      <x:c r="O296" s="2"/>
      <x:c r="P296" s="2"/>
      <x:c r="Q296" s="2"/>
    </x:row>
    <x:row r="297" ht="23" customHeight="1">
      <x:c r="A297" s="2"/>
      <x:c r="B297" s="2"/>
      <x:c r="C297" s="2"/>
      <x:c r="D297" s="2"/>
      <x:c r="E297" s="2"/>
      <x:c r="F297" s="2"/>
      <x:c r="G297" s="2"/>
      <x:c r="H297" s="2"/>
      <x:c r="I297" s="2"/>
      <x:c r="J297" s="2"/>
      <x:c r="K297" s="2"/>
      <x:c r="L297" s="2"/>
      <x:c r="M297" s="2"/>
      <x:c r="N297" s="2"/>
      <x:c r="O297" s="2"/>
      <x:c r="P297" s="2"/>
      <x:c r="Q297" s="2"/>
    </x:row>
    <x:row r="298" ht="23" customHeight="1">
      <x:c r="A298" s="2"/>
      <x:c r="B298" s="2"/>
      <x:c r="C298" s="2"/>
      <x:c r="D298" s="2"/>
      <x:c r="E298" s="2"/>
      <x:c r="F298" s="2"/>
      <x:c r="G298" s="2"/>
      <x:c r="H298" s="2"/>
      <x:c r="I298" s="2"/>
      <x:c r="J298" s="2"/>
      <x:c r="K298" s="2"/>
      <x:c r="L298" s="2"/>
      <x:c r="M298" s="2"/>
      <x:c r="N298" s="2"/>
      <x:c r="O298" s="2"/>
      <x:c r="P298" s="2"/>
      <x:c r="Q298" s="2"/>
    </x:row>
    <x:row r="299" ht="23" customHeight="1">
      <x:c r="A299" s="2"/>
      <x:c r="B299" s="2"/>
      <x:c r="C299" s="2"/>
      <x:c r="D299" s="2"/>
      <x:c r="E299" s="2"/>
      <x:c r="F299" s="2"/>
      <x:c r="G299" s="2"/>
      <x:c r="H299" s="2"/>
      <x:c r="I299" s="2"/>
      <x:c r="J299" s="2"/>
      <x:c r="K299" s="2"/>
      <x:c r="L299" s="2"/>
      <x:c r="M299" s="2"/>
      <x:c r="N299" s="2"/>
      <x:c r="O299" s="2"/>
      <x:c r="P299" s="2"/>
      <x:c r="Q299" s="2"/>
    </x:row>
    <x:row r="300" ht="23" customHeight="1">
      <x:c r="A300" s="2"/>
      <x:c r="B300" s="2"/>
      <x:c r="C300" s="2"/>
      <x:c r="D300" s="2"/>
      <x:c r="E300" s="2"/>
      <x:c r="F300" s="2"/>
      <x:c r="G300" s="2"/>
      <x:c r="H300" s="2"/>
      <x:c r="I300" s="2"/>
      <x:c r="J300" s="2"/>
      <x:c r="K300" s="2"/>
      <x:c r="L300" s="2"/>
      <x:c r="M300" s="2"/>
      <x:c r="N300" s="2"/>
      <x:c r="O300" s="2"/>
      <x:c r="P300" s="2"/>
      <x:c r="Q300" s="2"/>
    </x:row>
  </x:sheetData>
  <x:mergeCells>
    <x:mergeCell ref="A4:E4"/>
    <x:mergeCell ref="A15:E15"/>
    <x:mergeCell ref="A25:E25"/>
    <x:mergeCell ref="A27:E27"/>
    <x:mergeCell ref="A35:E35"/>
  </x:mergeCells>
  <x:dataValidations count="1">
    <x:dataValidation type="whole" operator="between" sqref="B10">
      <x:formula1>20</x:formula1>
      <x:formula2>20</x:formula2>
    </x:dataValidation>
  </x:dataValidations>
  <x:pageMargins left="0.7" right="0.7" top="0.75" bottom="0.75" header="0.3" footer="0.3"/>
</x:worksheet>
</file>

<file path=xl/worksheets/sheet8.xml><?xml version="1.0" encoding="utf-8"?>
<x:worksheet xmlns:x="http://schemas.openxmlformats.org/spreadsheetml/2006/main">
  <x:sheetPr>
    <x:tabColor rgb="FF8698A4"/>
  </x:sheetPr>
  <x:sheetViews>
    <x:sheetView showGridLines="0" workbookViewId="0">
      <x:pane ySplit="6" topLeftCell="A7" activePane="bottomLeft" state="frozen"/>
    </x:sheetView>
  </x:sheetViews>
  <x:sheetFormatPr defaultRowHeight="15"/>
  <x:cols>
    <x:col min="1" max="1" width="12.220000267028809" hidden="0" customWidth="1"/>
    <x:col min="2" max="2" width="36.11000061035156" hidden="0" customWidth="1"/>
    <x:col min="3" max="3" width="87.77999877929688" hidden="0" customWidth="1"/>
    <x:col min="4" max="4" width="24.440000534057617" hidden="0" customWidth="1"/>
  </x:cols>
  <x:sheetData>
    <x:row r="1" ht="23" customHeight="1">
      <x:c r="A1" s="2"/>
      <x:c r="B1" s="2"/>
      <x:c r="C1" s="2"/>
      <x:c r="D1" s="2"/>
      <x:c r="E1" s="2"/>
      <x:c r="F1" s="2"/>
      <x:c r="G1" s="2"/>
      <x:c r="H1" s="2"/>
      <x:c r="I1" s="2"/>
      <x:c r="J1" s="2"/>
      <x:c r="K1" s="2"/>
      <x:c r="L1" s="2"/>
      <x:c r="M1" s="2"/>
      <x:c r="N1" s="2"/>
      <x:c r="O1" s="2"/>
      <x:c r="P1" s="2"/>
      <x:c r="Q1" s="2"/>
    </x:row>
    <x:row r="2" ht="23" customHeight="1">
      <x:c r="A2" s="3" t="str">
        <x:v>Methods, source register and interpretation</x:v>
      </x:c>
      <x:c r="B2" s="3"/>
      <x:c r="C2" s="3"/>
      <x:c r="D2" s="3"/>
      <x:c r="E2" s="2"/>
      <x:c r="F2" s="2"/>
      <x:c r="G2" s="2"/>
      <x:c r="H2" s="2"/>
      <x:c r="I2" s="2"/>
      <x:c r="J2" s="2"/>
      <x:c r="K2" s="2"/>
      <x:c r="L2" s="2"/>
      <x:c r="M2" s="2"/>
      <x:c r="N2" s="2"/>
      <x:c r="O2" s="2"/>
      <x:c r="P2" s="2"/>
      <x:c r="Q2" s="2"/>
    </x:row>
    <x:row r="3" ht="23" customHeight="1">
      <x:c r="A3" s="4"/>
      <x:c r="B3" s="4"/>
      <x:c r="C3" s="4"/>
      <x:c r="D3" s="4"/>
      <x:c r="E3" s="2"/>
      <x:c r="F3" s="2"/>
      <x:c r="G3" s="2"/>
      <x:c r="H3" s="2"/>
      <x:c r="I3" s="2"/>
      <x:c r="J3" s="2"/>
      <x:c r="K3" s="2"/>
      <x:c r="L3" s="2"/>
      <x:c r="M3" s="2"/>
      <x:c r="N3" s="2"/>
      <x:c r="O3" s="2"/>
      <x:c r="P3" s="2"/>
      <x:c r="Q3" s="2"/>
    </x:row>
    <x:row r="4" ht="34" customHeight="1">
      <x:c r="A4" s="6" t="str">
        <x:v>Audited actuals are through FY2025; the workbook also labels later approvals and preliminary NAV. No company royalty ranking or whole-campus causal benefit estimate is implied.</x:v>
      </x:c>
      <x:c r="B4" s="6"/>
      <x:c r="C4" s="6"/>
      <x:c r="D4" s="6"/>
      <x:c r="E4" s="2"/>
      <x:c r="F4" s="2"/>
      <x:c r="G4" s="2"/>
      <x:c r="H4" s="2"/>
      <x:c r="I4" s="2"/>
      <x:c r="J4" s="2"/>
      <x:c r="K4" s="2"/>
      <x:c r="L4" s="2"/>
      <x:c r="M4" s="2"/>
      <x:c r="N4" s="2"/>
      <x:c r="O4" s="2"/>
      <x:c r="P4" s="2"/>
      <x:c r="Q4" s="2"/>
    </x:row>
    <x:row r="5" ht="23" customHeight="1">
      <x:c r="A5" s="2"/>
      <x:c r="B5" s="2"/>
      <x:c r="C5" s="2"/>
      <x:c r="D5" s="2"/>
      <x:c r="E5" s="2"/>
      <x:c r="F5" s="2"/>
      <x:c r="G5" s="2"/>
      <x:c r="H5" s="2"/>
      <x:c r="I5" s="2"/>
      <x:c r="J5" s="2"/>
      <x:c r="K5" s="2"/>
      <x:c r="L5" s="2"/>
      <x:c r="M5" s="2"/>
      <x:c r="N5" s="2"/>
      <x:c r="O5" s="2"/>
      <x:c r="P5" s="2"/>
      <x:c r="Q5" s="2"/>
    </x:row>
    <x:row r="6" ht="35" customHeight="1">
      <x:c r="A6" s="15" t="str">
        <x:v>Topic</x:v>
      </x:c>
      <x:c r="B6" s="17" t="str">
        <x:v>Explanation</x:v>
      </x:c>
      <x:c r="C6" s="7"/>
      <x:c r="D6" s="7"/>
      <x:c r="E6" s="2"/>
      <x:c r="F6" s="2"/>
      <x:c r="G6" s="2"/>
      <x:c r="H6" s="2"/>
      <x:c r="I6" s="2"/>
      <x:c r="J6" s="2"/>
      <x:c r="K6" s="2"/>
      <x:c r="L6" s="2"/>
      <x:c r="M6" s="2"/>
      <x:c r="N6" s="2"/>
      <x:c r="O6" s="2"/>
      <x:c r="P6" s="2"/>
      <x:c r="Q6" s="2"/>
    </x:row>
    <x:row r="7" ht="57" customHeight="1">
      <x:c r="A7" s="18" t="str">
        <x:v>Calendar and units</x:v>
      </x:c>
      <x:c r="B7" s="18" t="str">
        <x:v>Fiscal years run September 1–August 31, named by the ending year. Financial tables display nominal USD millions while underlying cells store USD. Enrollment is Fall2024 certified headcount.</x:v>
      </x:c>
      <x:c r="C7" s="18"/>
      <x:c r="D7" s="18"/>
      <x:c r="E7" s="2"/>
      <x:c r="F7" s="2"/>
      <x:c r="G7" s="2"/>
      <x:c r="H7" s="2"/>
      <x:c r="I7" s="2"/>
      <x:c r="J7" s="2"/>
      <x:c r="K7" s="2"/>
      <x:c r="L7" s="2"/>
      <x:c r="M7" s="2"/>
      <x:c r="N7" s="2"/>
      <x:c r="O7" s="2"/>
      <x:c r="P7" s="2"/>
      <x:c r="Q7" s="2"/>
    </x:row>
    <x:row r="8" ht="57" customHeight="1">
      <x:c r="A8" s="18" t="str">
        <x:v>PUF bridge</x:v>
      </x:c>
      <x:c r="B8" s="18" t="str">
        <x:v>Ending financial NAV = opening NAV + mineral contributions + net investment income − administrative expenses − investment distributions. Investment gains include unrealized gains. Separate investment-expense lines do not capture every underlying fund fee.</x:v>
      </x:c>
      <x:c r="C8" s="18"/>
      <x:c r="D8" s="18"/>
      <x:c r="E8" s="2"/>
      <x:c r="F8" s="2"/>
      <x:c r="G8" s="2"/>
      <x:c r="H8" s="2"/>
      <x:c r="I8" s="2"/>
      <x:c r="J8" s="2"/>
      <x:c r="K8" s="2"/>
      <x:c r="L8" s="2"/>
      <x:c r="M8" s="2"/>
      <x:c r="N8" s="2"/>
      <x:c r="O8" s="2"/>
      <x:c r="P8" s="2"/>
      <x:c r="Q8" s="2"/>
    </x:row>
    <x:row r="9" ht="57" customHeight="1">
      <x:c r="A9" s="18" t="str">
        <x:v>Land valuation</x:v>
      </x:c>
      <x:c r="B9" s="18" t="str">
        <x:v>PUF land is valued in UT System consolidated accounts, although excluded from UTIMCO’s standalone financial NAV and the payout test. The annual report uses third-party proved/probable/possible reserve estimates, 10% discounted royalty cash flows, August31 prices and appraised surface values.</x:v>
      </x:c>
      <x:c r="C9" s="18"/>
      <x:c r="D9" s="18"/>
      <x:c r="E9" s="2"/>
      <x:c r="F9" s="2"/>
      <x:c r="G9" s="2"/>
      <x:c r="H9" s="2"/>
      <x:c r="I9" s="2"/>
      <x:c r="J9" s="2"/>
      <x:c r="K9" s="2"/>
      <x:c r="L9" s="2"/>
      <x:c r="M9" s="2"/>
      <x:c r="N9" s="2"/>
      <x:c r="O9" s="2"/>
      <x:c r="P9" s="2"/>
      <x:c r="Q9" s="2"/>
    </x:row>
    <x:row r="10" ht="57" customHeight="1">
      <x:c r="A10" s="18" t="str">
        <x:v>Two kinds of preservation</x:v>
      </x:c>
      <x:c r="B10" s="18" t="str">
        <x:v>Growing financial capital does not by itself demonstrate preservation of financial capital plus remaining minerals. Extraction converts an existing mineral asset into money. A full economic analysis would separate depletion, reserve additions, prices and valuation assumptions.</x:v>
      </x:c>
      <x:c r="C10" s="18"/>
      <x:c r="D10" s="18"/>
      <x:c r="E10" s="2"/>
      <x:c r="F10" s="2"/>
      <x:c r="G10" s="2"/>
      <x:c r="H10" s="2"/>
      <x:c r="I10" s="2"/>
      <x:c r="J10" s="2"/>
      <x:c r="K10" s="2"/>
      <x:c r="L10" s="2"/>
      <x:c r="M10" s="2"/>
      <x:c r="N10" s="2"/>
      <x:c r="O10" s="2"/>
      <x:c r="P10" s="2"/>
      <x:c r="Q10" s="2"/>
    </x:row>
    <x:row r="11" ht="57" customHeight="1">
      <x:c r="A11" s="18" t="str">
        <x:v>Allocation sequence</x:v>
      </x:c>
      <x:c r="B11" s="18" t="str">
        <x:v>Mineral receipts enter the financial endowment. Its approved payout joins net surface/other revenue in the AUF. One-third goes to A&amp;M and two-thirds to UT; debt service and system allocations precede reported campus application.</x:v>
      </x:c>
      <x:c r="C11" s="18"/>
      <x:c r="D11" s="18"/>
      <x:c r="E11" s="2"/>
      <x:c r="F11" s="2"/>
      <x:c r="G11" s="2"/>
      <x:c r="H11" s="2"/>
      <x:c r="I11" s="2"/>
      <x:c r="J11" s="2"/>
      <x:c r="K11" s="2"/>
      <x:c r="L11" s="2"/>
      <x:c r="M11" s="2"/>
      <x:c r="N11" s="2"/>
      <x:c r="O11" s="2"/>
      <x:c r="P11" s="2"/>
      <x:c r="Q11" s="2"/>
    </x:row>
    <x:row r="12" ht="57" customHeight="1">
      <x:c r="A12" s="18" t="str">
        <x:v>Campus measurement</x:v>
      </x:c>
      <x:c r="B12" s="18" t="str">
        <x:v>System transfers, campus expenditure budgets, financing earmarks and recorded applications have different scope and timing. Differences are not automatically unspent cash. Budget figures are not labeled actual spending.</x:v>
      </x:c>
      <x:c r="C12" s="18"/>
      <x:c r="D12" s="18"/>
      <x:c r="E12" s="2"/>
      <x:c r="F12" s="2"/>
      <x:c r="G12" s="2"/>
      <x:c r="H12" s="2"/>
      <x:c r="I12" s="2"/>
      <x:c r="J12" s="2"/>
      <x:c r="K12" s="2"/>
      <x:c r="L12" s="2"/>
      <x:c r="M12" s="2"/>
      <x:c r="N12" s="2"/>
      <x:c r="O12" s="2"/>
      <x:c r="P12" s="2"/>
      <x:c r="Q12" s="2"/>
    </x:row>
    <x:row r="13" ht="57" customHeight="1">
      <x:c r="A13" s="18" t="str">
        <x:v>University rows</x:v>
      </x:c>
      <x:c r="B13" s="18" t="str">
        <x:v>The 37 rows follow THECB reporting units. Legal eligibility is current as of Oct30,2026. Health institutions are separate enrollment rows. Direct operating pools use matched headcounts; the dollars-per-student calculation is a scale measure, not student aid or total benefit.</x:v>
      </x:c>
      <x:c r="C13" s="18"/>
      <x:c r="D13" s="18"/>
      <x:c r="E13" s="2"/>
      <x:c r="F13" s="2"/>
      <x:c r="G13" s="2"/>
      <x:c r="H13" s="2"/>
      <x:c r="I13" s="2"/>
      <x:c r="J13" s="2"/>
      <x:c r="K13" s="2"/>
      <x:c r="L13" s="2"/>
      <x:c r="M13" s="2"/>
      <x:c r="N13" s="2"/>
      <x:c r="O13" s="2"/>
      <x:c r="P13" s="2"/>
      <x:c r="Q13" s="2"/>
    </x:row>
    <x:row r="14" ht="57" customHeight="1">
      <x:c r="A14" s="18" t="str">
        <x:v>Capital comparability</x:v>
      </x:c>
      <x:c r="B14" s="18" t="str">
        <x:v>UT campus debt service is estimated from rolling20-year capital-allocation proportions. A&amp;M tracks actual member debt service. These measures occupy separate columns and must not be ranked as interchangeable allocations. New bond proceeds and debt service are not added together.</x:v>
      </x:c>
      <x:c r="C14" s="18"/>
      <x:c r="D14" s="18"/>
      <x:c r="E14" s="2"/>
      <x:c r="F14" s="2"/>
      <x:c r="G14" s="2"/>
      <x:c r="H14" s="2"/>
      <x:c r="I14" s="2"/>
      <x:c r="J14" s="2"/>
      <x:c r="K14" s="2"/>
      <x:c r="L14" s="2"/>
      <x:c r="M14" s="2"/>
      <x:c r="N14" s="2"/>
      <x:c r="O14" s="2"/>
      <x:c r="P14" s="2"/>
      <x:c r="Q14" s="2"/>
    </x:row>
    <x:row r="15" ht="57" customHeight="1">
      <x:c r="A15" s="18" t="str">
        <x:v>Alternative funding</x:v>
      </x:c>
      <x:c r="B15" s="18" t="str">
        <x:v>FY2026 HEF is a statutory annual allocation; TUF amounts are annual distributions in the July2026 LBB overview. They are different programs and dated measures, not a substitute total-resource ranking.</x:v>
      </x:c>
      <x:c r="C15" s="18"/>
      <x:c r="D15" s="18"/>
      <x:c r="E15" s="2"/>
      <x:c r="F15" s="2"/>
      <x:c r="G15" s="2"/>
      <x:c r="H15" s="2"/>
      <x:c r="I15" s="2"/>
      <x:c r="J15" s="2"/>
      <x:c r="K15" s="2"/>
      <x:c r="L15" s="2"/>
      <x:c r="M15" s="2"/>
      <x:c r="N15" s="2"/>
      <x:c r="O15" s="2"/>
      <x:c r="P15" s="2"/>
      <x:c r="Q15" s="2"/>
    </x:row>
    <x:row r="16" ht="57" customHeight="1">
      <x:c r="A16" s="18" t="str">
        <x:v>Company data</x:v>
      </x:c>
      <x:c r="B16" s="18" t="str">
        <x:v>The FY2025 report names five largest producers (jointly≈50%) and ten substantial producers (jointly≈40%). GIS rows count published names and PR wells as of a later date. Corporate ownership is incomplete and does not convert well counts into barrels or royalty payments.</x:v>
      </x:c>
      <x:c r="C16" s="18"/>
      <x:c r="D16" s="18"/>
      <x:c r="E16" s="2"/>
      <x:c r="F16" s="2"/>
      <x:c r="G16" s="2"/>
      <x:c r="H16" s="2"/>
      <x:c r="I16" s="2"/>
      <x:c r="J16" s="2"/>
      <x:c r="K16" s="2"/>
      <x:c r="L16" s="2"/>
      <x:c r="M16" s="2"/>
      <x:c r="N16" s="2"/>
      <x:c r="O16" s="2"/>
      <x:c r="P16" s="2"/>
      <x:c r="Q16" s="2"/>
    </x:row>
    <x:row r="17" ht="57" customHeight="1">
      <x:c r="A17" s="18" t="str">
        <x:v>Sensitivity limits</x:v>
      </x:c>
      <x:c r="B17" s="18" t="str">
        <x:v>The editable oil example is a one-year fixed-volume price shortfall and a constant subsequent NAV gap. It holds future payout policy fixed, ignores compounding and lower-payout feedback, and makes no Austin budget forecast.</x:v>
      </x:c>
      <x:c r="C17" s="18"/>
      <x:c r="D17" s="18"/>
      <x:c r="E17" s="2"/>
      <x:c r="F17" s="2"/>
      <x:c r="G17" s="2"/>
      <x:c r="H17" s="2"/>
      <x:c r="I17" s="2"/>
      <x:c r="J17" s="2"/>
      <x:c r="K17" s="2"/>
      <x:c r="L17" s="2"/>
      <x:c r="M17" s="2"/>
      <x:c r="N17" s="2"/>
      <x:c r="O17" s="2"/>
      <x:c r="P17" s="2"/>
      <x:c r="Q17" s="2"/>
    </x:row>
    <x:row r="18" ht="57" customHeight="1">
      <x:c r="A18" s="18" t="str">
        <x:v>Reproducibility</x:v>
      </x:c>
      <x:c r="B18" s="18" t="str">
        <x:v>The companion source kit retains extracted source tables, original URLs, retrieval manifests and analysis scripts. Workbook formulas perform the annual bridge, sums, deltas, student ratios and oil sensitivity; they do not invent missing indirect benefits.</x:v>
      </x:c>
      <x:c r="C18" s="18"/>
      <x:c r="D18" s="18"/>
      <x:c r="E18" s="2"/>
      <x:c r="F18" s="2"/>
      <x:c r="G18" s="2"/>
      <x:c r="H18" s="2"/>
      <x:c r="I18" s="2"/>
      <x:c r="J18" s="2"/>
      <x:c r="K18" s="2"/>
      <x:c r="L18" s="2"/>
      <x:c r="M18" s="2"/>
      <x:c r="N18" s="2"/>
      <x:c r="O18" s="2"/>
      <x:c r="P18" s="2"/>
      <x:c r="Q18" s="2"/>
    </x:row>
    <x:row r="19" ht="23" customHeight="1">
      <x:c r="A19" s="2"/>
      <x:c r="B19" s="2"/>
      <x:c r="C19" s="2"/>
      <x:c r="D19" s="2"/>
      <x:c r="E19" s="2"/>
      <x:c r="F19" s="2"/>
      <x:c r="G19" s="2"/>
      <x:c r="H19" s="2"/>
      <x:c r="I19" s="2"/>
      <x:c r="J19" s="2"/>
      <x:c r="K19" s="2"/>
      <x:c r="L19" s="2"/>
      <x:c r="M19" s="2"/>
      <x:c r="N19" s="2"/>
      <x:c r="O19" s="2"/>
      <x:c r="P19" s="2"/>
      <x:c r="Q19" s="2"/>
    </x:row>
    <x:row r="20" ht="23" customHeight="1">
      <x:c r="A20" s="2"/>
      <x:c r="B20" s="2"/>
      <x:c r="C20" s="2"/>
      <x:c r="D20" s="2"/>
      <x:c r="E20" s="2"/>
      <x:c r="F20" s="2"/>
      <x:c r="G20" s="2"/>
      <x:c r="H20" s="2"/>
      <x:c r="I20" s="2"/>
      <x:c r="J20" s="2"/>
      <x:c r="K20" s="2"/>
      <x:c r="L20" s="2"/>
      <x:c r="M20" s="2"/>
      <x:c r="N20" s="2"/>
      <x:c r="O20" s="2"/>
      <x:c r="P20" s="2"/>
      <x:c r="Q20" s="2"/>
    </x:row>
    <x:row r="21" ht="35" customHeight="1">
      <x:c r="A21" s="15" t="str">
        <x:v>As of August31</x:v>
      </x:c>
      <x:c r="B21" s="16" t="str">
        <x:v>PUF Lands fair value, USD</x:v>
      </x:c>
      <x:c r="C21" s="16" t="str">
        <x:v>Status</x:v>
      </x:c>
      <x:c r="D21" s="17" t="str">
        <x:v>Scope</x:v>
      </x:c>
      <x:c r="E21" s="2"/>
      <x:c r="F21" s="2"/>
      <x:c r="G21" s="2"/>
      <x:c r="H21" s="2"/>
      <x:c r="I21" s="2"/>
      <x:c r="J21" s="2"/>
      <x:c r="K21" s="2"/>
      <x:c r="L21" s="2"/>
      <x:c r="M21" s="2"/>
      <x:c r="N21" s="2"/>
      <x:c r="O21" s="2"/>
      <x:c r="P21" s="2"/>
      <x:c r="Q21" s="2"/>
    </x:row>
    <x:row r="22" ht="23" customHeight="1">
      <x:c r="A22" s="2" t="n">
        <x:v>2024</x:v>
      </x:c>
      <x:c r="B22" s="53" t="n">
        <x:v>10391422332</x:v>
      </x:c>
      <x:c r="C22" s="2" t="str">
        <x:v>Reported fair value</x:v>
      </x:c>
      <x:c r="D22" s="2" t="str">
        <x:v>Separate land value</x:v>
      </x:c>
      <x:c r="E22" s="2"/>
      <x:c r="F22" s="2"/>
      <x:c r="G22" s="2"/>
      <x:c r="H22" s="2"/>
      <x:c r="I22" s="2"/>
      <x:c r="J22" s="2"/>
      <x:c r="K22" s="2"/>
      <x:c r="L22" s="2"/>
      <x:c r="M22" s="2"/>
      <x:c r="N22" s="2"/>
      <x:c r="O22" s="2"/>
      <x:c r="P22" s="2"/>
      <x:c r="Q22" s="2"/>
    </x:row>
    <x:row r="23" ht="23" customHeight="1">
      <x:c r="A23" s="2" t="n">
        <x:v>2025</x:v>
      </x:c>
      <x:c r="B23" s="53" t="n">
        <x:v>10631790835</x:v>
      </x:c>
      <x:c r="C23" s="2" t="str">
        <x:v>Reported fair value</x:v>
      </x:c>
      <x:c r="D23" s="2" t="str">
        <x:v>Separate land value</x:v>
      </x:c>
      <x:c r="E23" s="2"/>
      <x:c r="F23" s="2"/>
      <x:c r="G23" s="2"/>
      <x:c r="H23" s="2"/>
      <x:c r="I23" s="2"/>
      <x:c r="J23" s="2"/>
      <x:c r="K23" s="2"/>
      <x:c r="L23" s="2"/>
      <x:c r="M23" s="2"/>
      <x:c r="N23" s="2"/>
      <x:c r="O23" s="2"/>
      <x:c r="P23" s="2"/>
      <x:c r="Q23" s="2"/>
    </x:row>
    <x:row r="24" ht="23" customHeight="1">
      <x:c r="A24" s="2"/>
      <x:c r="B24" s="2"/>
      <x:c r="C24" s="2"/>
      <x:c r="D24" s="2"/>
      <x:c r="E24" s="2"/>
      <x:c r="F24" s="2"/>
      <x:c r="G24" s="2"/>
      <x:c r="H24" s="2"/>
      <x:c r="I24" s="2"/>
      <x:c r="J24" s="2"/>
      <x:c r="K24" s="2"/>
      <x:c r="L24" s="2"/>
      <x:c r="M24" s="2"/>
      <x:c r="N24" s="2"/>
      <x:c r="O24" s="2"/>
      <x:c r="P24" s="2"/>
      <x:c r="Q24" s="2"/>
    </x:row>
    <x:row r="25" ht="45" customHeight="1">
      <x:c r="A25" s="6" t="str">
        <x:v>The investment summary explicitly excludes the $10.6318bn land value from FY2025 investment net assets. This workbook does not label the sum of those two assets consolidated PUF net position; liabilities and reporting-scope differences require a separate reconciliation.</x:v>
      </x:c>
      <x:c r="B25" s="6"/>
      <x:c r="C25" s="6"/>
      <x:c r="D25" s="6"/>
      <x:c r="E25" s="2"/>
      <x:c r="F25" s="2"/>
      <x:c r="G25" s="2"/>
      <x:c r="H25" s="2"/>
      <x:c r="I25" s="2"/>
      <x:c r="J25" s="2"/>
      <x:c r="K25" s="2"/>
      <x:c r="L25" s="2"/>
      <x:c r="M25" s="2"/>
      <x:c r="N25" s="2"/>
      <x:c r="O25" s="2"/>
      <x:c r="P25" s="2"/>
      <x:c r="Q25" s="2"/>
    </x:row>
    <x:row r="26" ht="23" customHeight="1">
      <x:c r="A26" s="2"/>
      <x:c r="B26" s="2"/>
      <x:c r="C26" s="2"/>
      <x:c r="D26" s="2"/>
      <x:c r="E26" s="2"/>
      <x:c r="F26" s="2"/>
      <x:c r="G26" s="2"/>
      <x:c r="H26" s="2"/>
      <x:c r="I26" s="2"/>
      <x:c r="J26" s="2"/>
      <x:c r="K26" s="2"/>
      <x:c r="L26" s="2"/>
      <x:c r="M26" s="2"/>
      <x:c r="N26" s="2"/>
      <x:c r="O26" s="2"/>
      <x:c r="P26" s="2"/>
      <x:c r="Q26" s="2"/>
    </x:row>
    <x:row r="27" ht="23" customHeight="1">
      <x:c r="A27" s="2"/>
      <x:c r="B27" s="2"/>
      <x:c r="C27" s="2"/>
      <x:c r="D27" s="2"/>
      <x:c r="E27" s="2"/>
      <x:c r="F27" s="2"/>
      <x:c r="G27" s="2"/>
      <x:c r="H27" s="2"/>
      <x:c r="I27" s="2"/>
      <x:c r="J27" s="2"/>
      <x:c r="K27" s="2"/>
      <x:c r="L27" s="2"/>
      <x:c r="M27" s="2"/>
      <x:c r="N27" s="2"/>
      <x:c r="O27" s="2"/>
      <x:c r="P27" s="2"/>
      <x:c r="Q27" s="2"/>
    </x:row>
    <x:row r="28" ht="35" customHeight="1">
      <x:c r="A28" s="15" t="str">
        <x:v>ID</x:v>
      </x:c>
      <x:c r="B28" s="16" t="str">
        <x:v>Document / data section</x:v>
      </x:c>
      <x:c r="C28" s="16" t="str">
        <x:v>Public source URL</x:v>
      </x:c>
      <x:c r="D28" s="17" t="str">
        <x:v>Location / date</x:v>
      </x:c>
      <x:c r="E28" s="2"/>
      <x:c r="F28" s="2"/>
      <x:c r="G28" s="2"/>
      <x:c r="H28" s="2"/>
      <x:c r="I28" s="2"/>
      <x:c r="J28" s="2"/>
      <x:c r="K28" s="2"/>
      <x:c r="L28" s="2"/>
      <x:c r="M28" s="2"/>
      <x:c r="N28" s="2"/>
      <x:c r="O28" s="2"/>
      <x:c r="P28" s="2"/>
      <x:c r="Q28" s="2"/>
    </x:row>
    <x:row r="29" ht="60" customHeight="1">
      <x:c r="A29" s="2" t="str">
        <x:v>S01</x:v>
      </x:c>
      <x:c r="B29" s="18" t="str">
        <x:v>PUF audited financial statements FY2014</x:v>
      </x:c>
      <x:c r="C29" s="18" t="str">
        <x:v>https://www.utimco.org/media/mmnf3qbr/puf2015auditedfinancials.pdf</x:v>
      </x:c>
      <x:c r="D29" s="18" t="str">
        <x:v>Statement p9; PDF p11</x:v>
      </x:c>
      <x:c r="E29" s="2"/>
      <x:c r="F29" s="2"/>
      <x:c r="G29" s="2"/>
      <x:c r="H29" s="2"/>
      <x:c r="I29" s="2"/>
      <x:c r="J29" s="2"/>
      <x:c r="K29" s="2"/>
      <x:c r="L29" s="2"/>
      <x:c r="M29" s="2"/>
      <x:c r="N29" s="2"/>
      <x:c r="O29" s="2"/>
      <x:c r="P29" s="2"/>
      <x:c r="Q29" s="2"/>
    </x:row>
    <x:row r="30" ht="60" customHeight="1">
      <x:c r="A30" s="2" t="str">
        <x:v>S02</x:v>
      </x:c>
      <x:c r="B30" s="18" t="str">
        <x:v>PUF audited financial statements FY2016</x:v>
      </x:c>
      <x:c r="C30" s="18" t="str">
        <x:v>https://www.utimco.org/media/mmmpwudw/puf2017auditedfinancials.pdf</x:v>
      </x:c>
      <x:c r="D30" s="18" t="str">
        <x:v>Statement p8; PDF p10</x:v>
      </x:c>
      <x:c r="E30" s="2"/>
      <x:c r="F30" s="2"/>
      <x:c r="G30" s="2"/>
      <x:c r="H30" s="2"/>
      <x:c r="I30" s="2"/>
      <x:c r="J30" s="2"/>
      <x:c r="K30" s="2"/>
      <x:c r="L30" s="2"/>
      <x:c r="M30" s="2"/>
      <x:c r="N30" s="2"/>
      <x:c r="O30" s="2"/>
      <x:c r="P30" s="2"/>
      <x:c r="Q30" s="2"/>
    </x:row>
    <x:row r="31" ht="60" customHeight="1">
      <x:c r="A31" s="2" t="str">
        <x:v>S03</x:v>
      </x:c>
      <x:c r="B31" s="18" t="str">
        <x:v>PUF audited financial statements FY2018</x:v>
      </x:c>
      <x:c r="C31" s="18" t="str">
        <x:v>https://www.utimco.org/media/2x5dsp5c/k-files-reports-annual-2019-financial-statements-final-2019-puf-financial-statements-final.pdf</x:v>
      </x:c>
      <x:c r="D31" s="18" t="str">
        <x:v>Statement p8; PDF p10</x:v>
      </x:c>
      <x:c r="E31" s="2"/>
      <x:c r="F31" s="2"/>
      <x:c r="G31" s="2"/>
      <x:c r="H31" s="2"/>
      <x:c r="I31" s="2"/>
      <x:c r="J31" s="2"/>
      <x:c r="K31" s="2"/>
      <x:c r="L31" s="2"/>
      <x:c r="M31" s="2"/>
      <x:c r="N31" s="2"/>
      <x:c r="O31" s="2"/>
      <x:c r="P31" s="2"/>
      <x:c r="Q31" s="2"/>
    </x:row>
    <x:row r="32" ht="60" customHeight="1">
      <x:c r="A32" s="2" t="str">
        <x:v>S04</x:v>
      </x:c>
      <x:c r="B32" s="18" t="str">
        <x:v>PUF audited financial statements FY2020</x:v>
      </x:c>
      <x:c r="C32" s="18" t="str">
        <x:v>https://www.utimco.org/media/0b4hpbli/2021-puf-audited-financial-statements.pdf</x:v>
      </x:c>
      <x:c r="D32" s="18" t="str">
        <x:v>Statement p8; PDF p10</x:v>
      </x:c>
      <x:c r="E32" s="2"/>
      <x:c r="F32" s="2"/>
      <x:c r="G32" s="2"/>
      <x:c r="H32" s="2"/>
      <x:c r="I32" s="2"/>
      <x:c r="J32" s="2"/>
      <x:c r="K32" s="2"/>
      <x:c r="L32" s="2"/>
      <x:c r="M32" s="2"/>
      <x:c r="N32" s="2"/>
      <x:c r="O32" s="2"/>
      <x:c r="P32" s="2"/>
      <x:c r="Q32" s="2"/>
    </x:row>
    <x:row r="33" ht="60" customHeight="1">
      <x:c r="A33" s="2" t="str">
        <x:v>S05</x:v>
      </x:c>
      <x:c r="B33" s="18" t="str">
        <x:v>PUF audited financial statements FY2022</x:v>
      </x:c>
      <x:c r="C33" s="18" t="str">
        <x:v>https://www.utimco.org/media/dwkpsi12/2023-puf-audited-financial-statements.pdf</x:v>
      </x:c>
      <x:c r="D33" s="18" t="str">
        <x:v>Statement p9; PDF p11</x:v>
      </x:c>
      <x:c r="E33" s="2"/>
      <x:c r="F33" s="2"/>
      <x:c r="G33" s="2"/>
      <x:c r="H33" s="2"/>
      <x:c r="I33" s="2"/>
      <x:c r="J33" s="2"/>
      <x:c r="K33" s="2"/>
      <x:c r="L33" s="2"/>
      <x:c r="M33" s="2"/>
      <x:c r="N33" s="2"/>
      <x:c r="O33" s="2"/>
      <x:c r="P33" s="2"/>
      <x:c r="Q33" s="2"/>
    </x:row>
    <x:row r="34" ht="60" customHeight="1">
      <x:c r="A34" s="2" t="str">
        <x:v>S06</x:v>
      </x:c>
      <x:c r="B34" s="18" t="str">
        <x:v>PUF audited financial statements FY2024</x:v>
      </x:c>
      <x:c r="C34" s="18" t="str">
        <x:v>https://www.utimco.org/media/3glhzmod/2025-puf-audited-financial-statements.pdf</x:v>
      </x:c>
      <x:c r="D34" s="18" t="str">
        <x:v>Statement p9; PDF p11</x:v>
      </x:c>
      <x:c r="E34" s="2"/>
      <x:c r="F34" s="2"/>
      <x:c r="G34" s="2"/>
      <x:c r="H34" s="2"/>
      <x:c r="I34" s="2"/>
      <x:c r="J34" s="2"/>
      <x:c r="K34" s="2"/>
      <x:c r="L34" s="2"/>
      <x:c r="M34" s="2"/>
      <x:c r="N34" s="2"/>
      <x:c r="O34" s="2"/>
      <x:c r="P34" s="2"/>
      <x:c r="Q34" s="2"/>
    </x:row>
    <x:row r="35" ht="60" customHeight="1">
      <x:c r="A35" s="2" t="str">
        <x:v>S07</x:v>
      </x:c>
      <x:c r="B35" s="18" t="str">
        <x:v>May 2025 UT Regents minutes</x:v>
      </x:c>
      <x:c r="C35" s="18" t="str">
        <x:v>https://www.utsystem.edu/sites/default/files/offices/board-of-regents/board-meetings/board-minutes/5-2025Meeting1253.pdf</x:v>
      </x:c>
      <x:c r="D35" s="18" t="str">
        <x:v>12-14; rule change 110-111</x:v>
      </x:c>
      <x:c r="E35" s="2"/>
      <x:c r="F35" s="2"/>
      <x:c r="G35" s="2"/>
      <x:c r="H35" s="2"/>
      <x:c r="I35" s="2"/>
      <x:c r="J35" s="2"/>
      <x:c r="K35" s="2"/>
      <x:c r="L35" s="2"/>
      <x:c r="M35" s="2"/>
      <x:c r="N35" s="2"/>
      <x:c r="O35" s="2"/>
      <x:c r="P35" s="2"/>
      <x:c r="Q35" s="2"/>
    </x:row>
    <x:row r="36" ht="60" customHeight="1">
      <x:c r="A36" s="2" t="str">
        <x:v>S08</x:v>
      </x:c>
      <x:c r="B36" s="18" t="str">
        <x:v>May 2026 UT Regents minutes</x:v>
      </x:c>
      <x:c r="C36" s="18" t="str">
        <x:v>https://www.utsystem.edu/sites/default/files/offices/board-of-regents/board-meetings/board-minutes/5-2026Meeting1264.pdf</x:v>
      </x:c>
      <x:c r="D36" s="18" t="str">
        <x:v>7-9</x:v>
      </x:c>
      <x:c r="E36" s="2"/>
      <x:c r="F36" s="2"/>
      <x:c r="G36" s="2"/>
      <x:c r="H36" s="2"/>
      <x:c r="I36" s="2"/>
      <x:c r="J36" s="2"/>
      <x:c r="K36" s="2"/>
      <x:c r="L36" s="2"/>
      <x:c r="M36" s="2"/>
      <x:c r="N36" s="2"/>
      <x:c r="O36" s="2"/>
      <x:c r="P36" s="2"/>
      <x:c r="Q36" s="2"/>
    </x:row>
    <x:row r="37" ht="60" customHeight="1">
      <x:c r="A37" s="2" t="str">
        <x:v>S09</x:v>
      </x:c>
      <x:c r="B37" s="18" t="str">
        <x:v>Regents Rule 80303</x:v>
      </x:c>
      <x:c r="C37" s="18" t="str">
        <x:v>https://www.utsystem.edu/board-of-regents/rules/80303-use-of-available-university-fund</x:v>
      </x:c>
      <x:c r="D37" s="18" t="str">
        <x:v>Amended May 8, 2025</x:v>
      </x:c>
      <x:c r="E37" s="2"/>
      <x:c r="F37" s="2"/>
      <x:c r="G37" s="2"/>
      <x:c r="H37" s="2"/>
      <x:c r="I37" s="2"/>
      <x:c r="J37" s="2"/>
      <x:c r="K37" s="2"/>
      <x:c r="L37" s="2"/>
      <x:c r="M37" s="2"/>
      <x:c r="N37" s="2"/>
      <x:c r="O37" s="2"/>
      <x:c r="P37" s="2"/>
      <x:c r="Q37" s="2"/>
    </x:row>
    <x:row r="38" ht="60" customHeight="1">
      <x:c r="A38" s="2" t="str">
        <x:v>S10</x:v>
      </x:c>
      <x:c r="B38" s="18" t="str">
        <x:v>UTIMCO preliminary August 2026 performance</x:v>
      </x:c>
      <x:c r="C38" s="18" t="str">
        <x:v>https://www.utimco.org/media/y3phtktw/202608-monthly-performance-summary-preliminary.pdf</x:v>
      </x:c>
      <x:c r="D38" s="18" t="str">
        <x:v>p1</x:v>
      </x:c>
      <x:c r="E38" s="2"/>
      <x:c r="F38" s="2"/>
      <x:c r="G38" s="2"/>
      <x:c r="H38" s="2"/>
      <x:c r="I38" s="2"/>
      <x:c r="J38" s="2"/>
      <x:c r="K38" s="2"/>
      <x:c r="L38" s="2"/>
      <x:c r="M38" s="2"/>
      <x:c r="N38" s="2"/>
      <x:c r="O38" s="2"/>
      <x:c r="P38" s="2"/>
      <x:c r="Q38" s="2"/>
    </x:row>
    <x:row r="39" ht="60" customHeight="1">
      <x:c r="A39" s="2" t="str">
        <x:v>S11</x:v>
      </x:c>
      <x:c r="B39" s="18" t="str">
        <x:v>UT System AUF report FY2025</x:v>
      </x:c>
      <x:c r="C39" s="18" t="str">
        <x:v>https://www.utsystem.edu/sites/default/files/documents/report-state/2025/available-university-fund-report-fy-2025/ut-system-fy-2025-auf-report.pdf</x:v>
      </x:c>
      <x:c r="D39" s="18" t="str">
        <x:v>Table1 pp3–4</x:v>
      </x:c>
      <x:c r="E39" s="2"/>
      <x:c r="F39" s="2"/>
      <x:c r="G39" s="2"/>
      <x:c r="H39" s="2"/>
      <x:c r="I39" s="2"/>
      <x:c r="J39" s="2"/>
      <x:c r="K39" s="2"/>
      <x:c r="L39" s="2"/>
      <x:c r="M39" s="2"/>
      <x:c r="N39" s="2"/>
      <x:c r="O39" s="2"/>
      <x:c r="P39" s="2"/>
      <x:c r="Q39" s="2"/>
    </x:row>
    <x:row r="40" ht="60" customHeight="1">
      <x:c r="A40" s="2" t="str">
        <x:v>S12</x:v>
      </x:c>
      <x:c r="B40" s="18" t="str">
        <x:v>Austin FY2025 budget / control</x:v>
      </x:c>
      <x:c r="C40" s="18" t="str">
        <x:v>https://www.utsystem.edu/sites/default/files/documents/report-state/2024/annual-operating-budget-ut-austin/fy-2025-budget-university-of-texas-at-austin.pdf</x:v>
      </x:c>
      <x:c r="D40" s="18" t="str">
        <x:v>B.1; PDF17</x:v>
      </x:c>
      <x:c r="E40" s="2"/>
      <x:c r="F40" s="2"/>
      <x:c r="G40" s="2"/>
      <x:c r="H40" s="2"/>
      <x:c r="I40" s="2"/>
      <x:c r="J40" s="2"/>
      <x:c r="K40" s="2"/>
      <x:c r="L40" s="2"/>
      <x:c r="M40" s="2"/>
      <x:c r="N40" s="2"/>
      <x:c r="O40" s="2"/>
      <x:c r="P40" s="2"/>
      <x:c r="Q40" s="2"/>
    </x:row>
    <x:row r="41" ht="60" customHeight="1">
      <x:c r="A41" s="2" t="str">
        <x:v>S13</x:v>
      </x:c>
      <x:c r="B41" s="18" t="str">
        <x:v>Austin FY2026 budget / control</x:v>
      </x:c>
      <x:c r="C41" s="18" t="str">
        <x:v>https://utsystem.edu/sites/default/files/documents/report-state/2025/annual-operating-budget-ut-austin/fy-2026-budget-university-of-texas-at-austin.pdf</x:v>
      </x:c>
      <x:c r="D41" s="18" t="str">
        <x:v>C.1; PDF25</x:v>
      </x:c>
      <x:c r="E41" s="2"/>
      <x:c r="F41" s="2"/>
      <x:c r="G41" s="2"/>
      <x:c r="H41" s="2"/>
      <x:c r="I41" s="2"/>
      <x:c r="J41" s="2"/>
      <x:c r="K41" s="2"/>
      <x:c r="L41" s="2"/>
      <x:c r="M41" s="2"/>
      <x:c r="N41" s="2"/>
      <x:c r="O41" s="2"/>
      <x:c r="P41" s="2"/>
      <x:c r="Q41" s="2"/>
    </x:row>
    <x:row r="42" ht="60" customHeight="1">
      <x:c r="A42" s="2" t="str">
        <x:v>S14</x:v>
      </x:c>
      <x:c r="B42" s="18" t="str">
        <x:v>Austin FY2027 budget / control</x:v>
      </x:c>
      <x:c r="C42" s="18" t="str">
        <x:v>https://utsystem.edu/sites/default/files/documents/report-state/2026/annual-operating-budget-ut-austin/fy-2027-university-of-texas-at-austin.pdf</x:v>
      </x:c>
      <x:c r="D42" s="18" t="str">
        <x:v>C.1; PDF23</x:v>
      </x:c>
      <x:c r="E42" s="2"/>
      <x:c r="F42" s="2"/>
      <x:c r="G42" s="2"/>
      <x:c r="H42" s="2"/>
      <x:c r="I42" s="2"/>
      <x:c r="J42" s="2"/>
      <x:c r="K42" s="2"/>
      <x:c r="L42" s="2"/>
      <x:c r="M42" s="2"/>
      <x:c r="N42" s="2"/>
      <x:c r="O42" s="2"/>
      <x:c r="P42" s="2"/>
      <x:c r="Q42" s="2"/>
    </x:row>
    <x:row r="43" ht="60" customHeight="1">
      <x:c r="A43" s="2" t="str">
        <x:v>S15</x:v>
      </x:c>
      <x:c r="B43" s="18" t="str">
        <x:v>THECB certified enrollment 2025</x:v>
      </x:c>
      <x:c r="C43" s="18" t="str">
        <x:v>https://reportcenter.highered.texas.gov/reports/data/texas-higher-education-enrollments-2025/</x:v>
      </x:c>
      <x:c r="D43" s="18" t="str">
        <x:v>Fall2024 columnD</x:v>
      </x:c>
      <x:c r="E43" s="2"/>
      <x:c r="F43" s="2"/>
      <x:c r="G43" s="2"/>
      <x:c r="H43" s="2"/>
      <x:c r="I43" s="2"/>
      <x:c r="J43" s="2"/>
      <x:c r="K43" s="2"/>
      <x:c r="L43" s="2"/>
      <x:c r="M43" s="2"/>
      <x:c r="N43" s="2"/>
      <x:c r="O43" s="2"/>
      <x:c r="P43" s="2"/>
      <x:c r="Q43" s="2"/>
    </x:row>
    <x:row r="44" ht="60" customHeight="1">
      <x:c r="A44" s="2" t="str">
        <x:v>S16</x:v>
      </x:c>
      <x:c r="B44" s="18" t="str">
        <x:v>Direct AUF application / deductions FY2025</x:v>
      </x:c>
      <x:c r="C44" s="18" t="str">
        <x:v>https://assets.system.tamus.edu/files/budgets-acct/pdf/auf/2025aufreportRider5.pdf</x:v>
      </x:c>
      <x:c r="D44" s="18" t="str">
        <x:v>AppendixH,p10+AppendixI,p11; FY2025 actual expenses and other deductions</x:v>
      </x:c>
      <x:c r="E44" s="2"/>
      <x:c r="F44" s="2"/>
      <x:c r="G44" s="2"/>
      <x:c r="H44" s="2"/>
      <x:c r="I44" s="2"/>
      <x:c r="J44" s="2"/>
      <x:c r="K44" s="2"/>
      <x:c r="L44" s="2"/>
      <x:c r="M44" s="2"/>
      <x:c r="N44" s="2"/>
      <x:c r="O44" s="2"/>
      <x:c r="P44" s="2"/>
      <x:c r="Q44" s="2"/>
    </x:row>
    <x:row r="45" ht="60" customHeight="1">
      <x:c r="A45" s="2" t="str">
        <x:v>S17</x:v>
      </x:c>
      <x:c r="B45" s="18" t="str">
        <x:v>eligibility source url</x:v>
      </x:c>
      <x:c r="C45" s="18" t="str">
        <x:v>https://tcss.legis.texas.gov/resources/ED/htm/ED.62.htm</x:v>
      </x:c>
      <x:c r="D45" s="18" t="str">
        <x:v>EducationCode62.021(a); ConstitutionArticleVII18(c)</x:v>
      </x:c>
      <x:c r="E45" s="2"/>
      <x:c r="F45" s="2"/>
      <x:c r="G45" s="2"/>
      <x:c r="H45" s="2"/>
      <x:c r="I45" s="2"/>
      <x:c r="J45" s="2"/>
      <x:c r="K45" s="2"/>
      <x:c r="L45" s="2"/>
      <x:c r="M45" s="2"/>
      <x:c r="N45" s="2"/>
      <x:c r="O45" s="2"/>
      <x:c r="P45" s="2"/>
      <x:c r="Q45" s="2"/>
    </x:row>
    <x:row r="46" ht="60" customHeight="1">
      <x:c r="A46" s="2" t="str">
        <x:v>S18</x:v>
      </x:c>
      <x:c r="B46" s="18" t="str">
        <x:v>tuf source url</x:v>
      </x:c>
      <x:c r="C46" s="18" t="str">
        <x:v>https://lbb.texas.gov/Documents/Publications/Presentation/9482_HE_Funds_Overview.pdf</x:v>
      </x:c>
      <x:c r="D46" s="18" t="str">
        <x:v>p9; annual distributions, not expenditure</x:v>
      </x:c>
      <x:c r="E46" s="2"/>
      <x:c r="F46" s="2"/>
      <x:c r="G46" s="2"/>
      <x:c r="H46" s="2"/>
      <x:c r="I46" s="2"/>
      <x:c r="J46" s="2"/>
      <x:c r="K46" s="2"/>
      <x:c r="L46" s="2"/>
      <x:c r="M46" s="2"/>
      <x:c r="N46" s="2"/>
      <x:c r="O46" s="2"/>
      <x:c r="P46" s="2"/>
      <x:c r="Q46" s="2"/>
    </x:row>
    <x:row r="47" ht="60" customHeight="1">
      <x:c r="A47" s="2" t="str">
        <x:v>S19</x:v>
      </x:c>
      <x:c r="B47" s="18" t="str">
        <x:v>University Lands FY2025 producer tiers</x:v>
      </x:c>
      <x:c r="C47" s="18" t="str">
        <x:v>https://online.flippingbook.com/view/672420561/33/</x:v>
      </x:c>
      <x:c r="D47" s="18" t="str">
        <x:v>Printedp32 / physical33</x:v>
      </x:c>
      <x:c r="E47" s="2"/>
      <x:c r="F47" s="2"/>
      <x:c r="G47" s="2"/>
      <x:c r="H47" s="2"/>
      <x:c r="I47" s="2"/>
      <x:c r="J47" s="2"/>
      <x:c r="K47" s="2"/>
      <x:c r="L47" s="2"/>
      <x:c r="M47" s="2"/>
      <x:c r="N47" s="2"/>
      <x:c r="O47" s="2"/>
      <x:c r="P47" s="2"/>
      <x:c r="Q47" s="2"/>
    </x:row>
    <x:row r="48" ht="60" customHeight="1">
      <x:c r="A48" s="2" t="str">
        <x:v>S20</x:v>
      </x:c>
      <x:c r="B48" s="18" t="str">
        <x:v>Corporate ownership source</x:v>
      </x:c>
      <x:c r="C48" s="18" t="str">
        <x:v>https://diamondbackenergy.gcs-web.com/investors/investor-faqs</x:v>
      </x:c>
      <x:c r="D48" s="18" t="str">
        <x:v>2026-10-30</x:v>
      </x:c>
      <x:c r="E48" s="2"/>
      <x:c r="F48" s="2"/>
      <x:c r="G48" s="2"/>
      <x:c r="H48" s="2"/>
      <x:c r="I48" s="2"/>
      <x:c r="J48" s="2"/>
      <x:c r="K48" s="2"/>
      <x:c r="L48" s="2"/>
      <x:c r="M48" s="2"/>
      <x:c r="N48" s="2"/>
      <x:c r="O48" s="2"/>
      <x:c r="P48" s="2"/>
      <x:c r="Q48" s="2"/>
    </x:row>
    <x:row r="49" ht="60" customHeight="1">
      <x:c r="A49" s="2" t="str">
        <x:v>S21</x:v>
      </x:c>
      <x:c r="B49" s="18" t="str">
        <x:v>Corporate ownership source</x:v>
      </x:c>
      <x:c r="C49" s="18" t="str">
        <x:v>https://www.sec.gov/Archives/edgar/data/732834/000073283426000003/ck0000732834-20260331.htm</x:v>
      </x:c>
      <x:c r="D49" s="18" t="str">
        <x:v>2026-10-30</x:v>
      </x:c>
      <x:c r="E49" s="2"/>
      <x:c r="F49" s="2"/>
      <x:c r="G49" s="2"/>
      <x:c r="H49" s="2"/>
      <x:c r="I49" s="2"/>
      <x:c r="J49" s="2"/>
      <x:c r="K49" s="2"/>
      <x:c r="L49" s="2"/>
      <x:c r="M49" s="2"/>
      <x:c r="N49" s="2"/>
      <x:c r="O49" s="2"/>
      <x:c r="P49" s="2"/>
      <x:c r="Q49" s="2"/>
    </x:row>
    <x:row r="50" ht="60" customHeight="1">
      <x:c r="A50" s="2" t="str">
        <x:v>S22</x:v>
      </x:c>
      <x:c r="B50" s="18" t="str">
        <x:v>Corporate ownership source</x:v>
      </x:c>
      <x:c r="C50" s="18" t="str">
        <x:v>https://www.sec.gov/Archives/edgar/data/2115436/000119312526291990/d71068d8k12b.htm</x:v>
      </x:c>
      <x:c r="D50" s="18" t="str">
        <x:v>2026-10-30</x:v>
      </x:c>
      <x:c r="E50" s="2"/>
      <x:c r="F50" s="2"/>
      <x:c r="G50" s="2"/>
      <x:c r="H50" s="2"/>
      <x:c r="I50" s="2"/>
      <x:c r="J50" s="2"/>
      <x:c r="K50" s="2"/>
      <x:c r="L50" s="2"/>
      <x:c r="M50" s="2"/>
      <x:c r="N50" s="2"/>
      <x:c r="O50" s="2"/>
      <x:c r="P50" s="2"/>
      <x:c r="Q50" s="2"/>
    </x:row>
    <x:row r="51" ht="60" customHeight="1">
      <x:c r="A51" s="2" t="str">
        <x:v>S23</x:v>
      </x:c>
      <x:c r="B51" s="18" t="str">
        <x:v>Corporate ownership source</x:v>
      </x:c>
      <x:c r="C51" s="18" t="str">
        <x:v>https://investor.exxonmobil.com/company-information/faq</x:v>
      </x:c>
      <x:c r="D51" s="18" t="str">
        <x:v>2026-10-30</x:v>
      </x:c>
      <x:c r="E51" s="2"/>
      <x:c r="F51" s="2"/>
      <x:c r="G51" s="2"/>
      <x:c r="H51" s="2"/>
      <x:c r="I51" s="2"/>
      <x:c r="J51" s="2"/>
      <x:c r="K51" s="2"/>
      <x:c r="L51" s="2"/>
      <x:c r="M51" s="2"/>
      <x:c r="N51" s="2"/>
      <x:c r="O51" s="2"/>
      <x:c r="P51" s="2"/>
      <x:c r="Q51" s="2"/>
    </x:row>
    <x:row r="52" ht="60" customHeight="1">
      <x:c r="A52" s="2" t="str">
        <x:v>S24</x:v>
      </x:c>
      <x:c r="B52" s="18" t="str">
        <x:v>Corporate ownership source</x:v>
      </x:c>
      <x:c r="C52" s="18" t="str">
        <x:v>https://www.conocophillips.com/investor-relations/stock-information/</x:v>
      </x:c>
      <x:c r="D52" s="18" t="str">
        <x:v>2026-10-30</x:v>
      </x:c>
      <x:c r="E52" s="2"/>
      <x:c r="F52" s="2"/>
      <x:c r="G52" s="2"/>
      <x:c r="H52" s="2"/>
      <x:c r="I52" s="2"/>
      <x:c r="J52" s="2"/>
      <x:c r="K52" s="2"/>
      <x:c r="L52" s="2"/>
      <x:c r="M52" s="2"/>
      <x:c r="N52" s="2"/>
      <x:c r="O52" s="2"/>
      <x:c r="P52" s="2"/>
      <x:c r="Q52" s="2"/>
    </x:row>
    <x:row r="53" ht="60" customHeight="1">
      <x:c r="A53" s="2" t="str">
        <x:v>S25</x:v>
      </x:c>
      <x:c r="B53" s="18" t="str">
        <x:v>Corporate ownership source</x:v>
      </x:c>
      <x:c r="C53" s="18" t="str">
        <x:v>https://aconinvestments.com/team/</x:v>
      </x:c>
      <x:c r="D53" s="18" t="str">
        <x:v>2026-10-30</x:v>
      </x:c>
      <x:c r="E53" s="2"/>
      <x:c r="F53" s="2"/>
      <x:c r="G53" s="2"/>
      <x:c r="H53" s="2"/>
      <x:c r="I53" s="2"/>
      <x:c r="J53" s="2"/>
      <x:c r="K53" s="2"/>
      <x:c r="L53" s="2"/>
      <x:c r="M53" s="2"/>
      <x:c r="N53" s="2"/>
      <x:c r="O53" s="2"/>
      <x:c r="P53" s="2"/>
      <x:c r="Q53" s="2"/>
    </x:row>
    <x:row r="54" ht="60" customHeight="1">
      <x:c r="A54" s="2" t="str">
        <x:v>S26</x:v>
      </x:c>
      <x:c r="B54" s="18" t="str">
        <x:v>Corporate ownership source</x:v>
      </x:c>
      <x:c r="C54" s="18" t="str">
        <x:v>https://silfern.com/our-investments/</x:v>
      </x:c>
      <x:c r="D54" s="18" t="str">
        <x:v>2026-10-30</x:v>
      </x:c>
      <x:c r="E54" s="2"/>
      <x:c r="F54" s="2"/>
      <x:c r="G54" s="2"/>
      <x:c r="H54" s="2"/>
      <x:c r="I54" s="2"/>
      <x:c r="J54" s="2"/>
      <x:c r="K54" s="2"/>
      <x:c r="L54" s="2"/>
      <x:c r="M54" s="2"/>
      <x:c r="N54" s="2"/>
      <x:c r="O54" s="2"/>
      <x:c r="P54" s="2"/>
      <x:c r="Q54" s="2"/>
    </x:row>
    <x:row r="55" ht="60" customHeight="1">
      <x:c r="A55" s="2" t="str">
        <x:v>S27</x:v>
      </x:c>
      <x:c r="B55" s="18" t="str">
        <x:v>Corporate ownership source</x:v>
      </x:c>
      <x:c r="C55" s="18" t="str">
        <x:v>https://www.porterhedges.com/capabilities-PrivateEquity</x:v>
      </x:c>
      <x:c r="D55" s="18" t="str">
        <x:v>2026-10-30</x:v>
      </x:c>
      <x:c r="E55" s="2"/>
      <x:c r="F55" s="2"/>
      <x:c r="G55" s="2"/>
      <x:c r="H55" s="2"/>
      <x:c r="I55" s="2"/>
      <x:c r="J55" s="2"/>
      <x:c r="K55" s="2"/>
      <x:c r="L55" s="2"/>
      <x:c r="M55" s="2"/>
      <x:c r="N55" s="2"/>
      <x:c r="O55" s="2"/>
      <x:c r="P55" s="2"/>
      <x:c r="Q55" s="2"/>
    </x:row>
    <x:row r="56" ht="60" customHeight="1">
      <x:c r="A56" s="2" t="str">
        <x:v>S28</x:v>
      </x:c>
      <x:c r="B56" s="18" t="str">
        <x:v>Corporate ownership source</x:v>
      </x:c>
      <x:c r="C56" s="18" t="str">
        <x:v>https://silfern.com/silverfern-group-invests-sequitur-energy-resources-follow-acquisition-certain-oil-gas-assets-eog/</x:v>
      </x:c>
      <x:c r="D56" s="18" t="str">
        <x:v>2026-10-30</x:v>
      </x:c>
      <x:c r="E56" s="2"/>
      <x:c r="F56" s="2"/>
      <x:c r="G56" s="2"/>
      <x:c r="H56" s="2"/>
      <x:c r="I56" s="2"/>
      <x:c r="J56" s="2"/>
      <x:c r="K56" s="2"/>
      <x:c r="L56" s="2"/>
      <x:c r="M56" s="2"/>
      <x:c r="N56" s="2"/>
      <x:c r="O56" s="2"/>
      <x:c r="P56" s="2"/>
      <x:c r="Q56" s="2"/>
    </x:row>
    <x:row r="57" ht="60" customHeight="1">
      <x:c r="A57" s="2" t="str">
        <x:v>S29</x:v>
      </x:c>
      <x:c r="B57" s="18" t="str">
        <x:v>University Lands ArcGIS well surface location layer</x:v>
      </x:c>
      <x:c r="C57" s="18" t="str">
        <x:v>https://services3.arcgis.com/8jYUORGmDUL39WkJ/arcgis/rest/services/WellSHL/FeatureServer/0</x:v>
      </x:c>
      <x:c r="D57" s="18" t="str">
        <x:v>Status PR; snapshot October30,2026</x:v>
      </x:c>
      <x:c r="E57" s="2"/>
      <x:c r="F57" s="2"/>
      <x:c r="G57" s="2"/>
      <x:c r="H57" s="2"/>
      <x:c r="I57" s="2"/>
      <x:c r="J57" s="2"/>
      <x:c r="K57" s="2"/>
      <x:c r="L57" s="2"/>
      <x:c r="M57" s="2"/>
      <x:c r="N57" s="2"/>
      <x:c r="O57" s="2"/>
      <x:c r="P57" s="2"/>
      <x:c r="Q57" s="2"/>
    </x:row>
    <x:row r="58" ht="60" customHeight="1">
      <x:c r="A58" s="2" t="str">
        <x:v>S30</x:v>
      </x:c>
      <x:c r="B58" s="18" t="str">
        <x:v>University Lands FY2025 financial data</x:v>
      </x:c>
      <x:c r="C58" s="18" t="str">
        <x:v>https://online.flippingbook.com/view/672420561/24/</x:v>
      </x:c>
      <x:c r="D58" s="18" t="str">
        <x:v>Printedp23 / physical24</x:v>
      </x:c>
      <x:c r="E58" s="2"/>
      <x:c r="F58" s="2"/>
      <x:c r="G58" s="2"/>
      <x:c r="H58" s="2"/>
      <x:c r="I58" s="2"/>
      <x:c r="J58" s="2"/>
      <x:c r="K58" s="2"/>
      <x:c r="L58" s="2"/>
      <x:c r="M58" s="2"/>
      <x:c r="N58" s="2"/>
      <x:c r="O58" s="2"/>
      <x:c r="P58" s="2"/>
      <x:c r="Q58" s="2"/>
    </x:row>
    <x:row r="59" ht="60" customHeight="1">
      <x:c r="A59" s="2" t="str">
        <x:v>S31</x:v>
      </x:c>
      <x:c r="B59" s="18" t="str">
        <x:v>UT System consolidated AFR2025</x:v>
      </x:c>
      <x:c r="C59" s="18" t="str">
        <x:v>https://www.utsystem.edu/sites/default/files/documents/report-state/2025/consolidated-annual-financial-report-fy-2025/uts-fy25-and-fy24-audit-reportfinal121125.pdf</x:v>
      </x:c>
      <x:c r="D59" s="18" t="str">
        <x:v>Printedpp49–52; land valuation methodology and fair values</x:v>
      </x:c>
      <x:c r="E59" s="2"/>
      <x:c r="F59" s="2"/>
      <x:c r="G59" s="2"/>
      <x:c r="H59" s="2"/>
      <x:c r="I59" s="2"/>
      <x:c r="J59" s="2"/>
      <x:c r="K59" s="2"/>
      <x:c r="L59" s="2"/>
      <x:c r="M59" s="2"/>
      <x:c r="N59" s="2"/>
      <x:c r="O59" s="2"/>
      <x:c r="P59" s="2"/>
      <x:c r="Q59" s="2"/>
    </x:row>
    <x:row r="60" ht="60" customHeight="1">
      <x:c r="A60" s="2" t="str">
        <x:v>S32</x:v>
      </x:c>
      <x:c r="B60" s="18" t="str">
        <x:v>PUF August2025 summary investments</x:v>
      </x:c>
      <x:c r="C60" s="18" t="str">
        <x:v>https://www.utsystem.edu/sites/default/files/documents/report-state/2025/memorandum-of-understanding-investment-related-transactions-account-fy-2025/202508pufsuminvestments.pdf</x:v>
      </x:c>
      <x:c r="D60" s="18" t="str">
        <x:v>p2 footnote excludes land grants from investment net assets</x:v>
      </x:c>
      <x:c r="E60" s="2"/>
      <x:c r="F60" s="2"/>
      <x:c r="G60" s="2"/>
      <x:c r="H60" s="2"/>
      <x:c r="I60" s="2"/>
      <x:c r="J60" s="2"/>
      <x:c r="K60" s="2"/>
      <x:c r="L60" s="2"/>
      <x:c r="M60" s="2"/>
      <x:c r="N60" s="2"/>
      <x:c r="O60" s="2"/>
      <x:c r="P60" s="2"/>
      <x:c r="Q60" s="2"/>
    </x:row>
    <x:row r="61" ht="23" customHeight="1">
      <x:c r="A61" s="2"/>
      <x:c r="B61" s="2"/>
      <x:c r="C61" s="2"/>
      <x:c r="D61" s="2"/>
      <x:c r="E61" s="2"/>
      <x:c r="F61" s="2"/>
      <x:c r="G61" s="2"/>
      <x:c r="H61" s="2"/>
      <x:c r="I61" s="2"/>
      <x:c r="J61" s="2"/>
      <x:c r="K61" s="2"/>
      <x:c r="L61" s="2"/>
      <x:c r="M61" s="2"/>
      <x:c r="N61" s="2"/>
      <x:c r="O61" s="2"/>
      <x:c r="P61" s="2"/>
      <x:c r="Q61" s="2"/>
    </x:row>
    <x:row r="62" ht="23" customHeight="1">
      <x:c r="A62" s="2"/>
      <x:c r="B62" s="2"/>
      <x:c r="C62" s="2"/>
      <x:c r="D62" s="2"/>
      <x:c r="E62" s="2"/>
      <x:c r="F62" s="2"/>
      <x:c r="G62" s="2"/>
      <x:c r="H62" s="2"/>
      <x:c r="I62" s="2"/>
      <x:c r="J62" s="2"/>
      <x:c r="K62" s="2"/>
      <x:c r="L62" s="2"/>
      <x:c r="M62" s="2"/>
      <x:c r="N62" s="2"/>
      <x:c r="O62" s="2"/>
      <x:c r="P62" s="2"/>
      <x:c r="Q62" s="2"/>
    </x:row>
    <x:row r="63" ht="23" customHeight="1">
      <x:c r="A63" s="2"/>
      <x:c r="B63" s="2"/>
      <x:c r="C63" s="2"/>
      <x:c r="D63" s="2"/>
      <x:c r="E63" s="2"/>
      <x:c r="F63" s="2"/>
      <x:c r="G63" s="2"/>
      <x:c r="H63" s="2"/>
      <x:c r="I63" s="2"/>
      <x:c r="J63" s="2"/>
      <x:c r="K63" s="2"/>
      <x:c r="L63" s="2"/>
      <x:c r="M63" s="2"/>
      <x:c r="N63" s="2"/>
      <x:c r="O63" s="2"/>
      <x:c r="P63" s="2"/>
      <x:c r="Q63" s="2"/>
    </x:row>
    <x:row r="64" ht="23" customHeight="1">
      <x:c r="A64" s="2"/>
      <x:c r="B64" s="2"/>
      <x:c r="C64" s="2"/>
      <x:c r="D64" s="2"/>
      <x:c r="E64" s="2"/>
      <x:c r="F64" s="2"/>
      <x:c r="G64" s="2"/>
      <x:c r="H64" s="2"/>
      <x:c r="I64" s="2"/>
      <x:c r="J64" s="2"/>
      <x:c r="K64" s="2"/>
      <x:c r="L64" s="2"/>
      <x:c r="M64" s="2"/>
      <x:c r="N64" s="2"/>
      <x:c r="O64" s="2"/>
      <x:c r="P64" s="2"/>
      <x:c r="Q64" s="2"/>
    </x:row>
    <x:row r="65" ht="23" customHeight="1">
      <x:c r="A65" s="2"/>
      <x:c r="B65" s="2"/>
      <x:c r="C65" s="2"/>
      <x:c r="D65" s="2"/>
      <x:c r="E65" s="2"/>
      <x:c r="F65" s="2"/>
      <x:c r="G65" s="2"/>
      <x:c r="H65" s="2"/>
      <x:c r="I65" s="2"/>
      <x:c r="J65" s="2"/>
      <x:c r="K65" s="2"/>
      <x:c r="L65" s="2"/>
      <x:c r="M65" s="2"/>
      <x:c r="N65" s="2"/>
      <x:c r="O65" s="2"/>
      <x:c r="P65" s="2"/>
      <x:c r="Q65" s="2"/>
    </x:row>
    <x:row r="66" ht="23" customHeight="1">
      <x:c r="A66" s="2"/>
      <x:c r="B66" s="2"/>
      <x:c r="C66" s="2"/>
      <x:c r="D66" s="2"/>
      <x:c r="E66" s="2"/>
      <x:c r="F66" s="2"/>
      <x:c r="G66" s="2"/>
      <x:c r="H66" s="2"/>
      <x:c r="I66" s="2"/>
      <x:c r="J66" s="2"/>
      <x:c r="K66" s="2"/>
      <x:c r="L66" s="2"/>
      <x:c r="M66" s="2"/>
      <x:c r="N66" s="2"/>
      <x:c r="O66" s="2"/>
      <x:c r="P66" s="2"/>
      <x:c r="Q66" s="2"/>
    </x:row>
    <x:row r="67" ht="23" customHeight="1">
      <x:c r="A67" s="2"/>
      <x:c r="B67" s="2"/>
      <x:c r="C67" s="2"/>
      <x:c r="D67" s="2"/>
      <x:c r="E67" s="2"/>
      <x:c r="F67" s="2"/>
      <x:c r="G67" s="2"/>
      <x:c r="H67" s="2"/>
      <x:c r="I67" s="2"/>
      <x:c r="J67" s="2"/>
      <x:c r="K67" s="2"/>
      <x:c r="L67" s="2"/>
      <x:c r="M67" s="2"/>
      <x:c r="N67" s="2"/>
      <x:c r="O67" s="2"/>
      <x:c r="P67" s="2"/>
      <x:c r="Q67" s="2"/>
    </x:row>
    <x:row r="68" ht="23" customHeight="1">
      <x:c r="A68" s="2"/>
      <x:c r="B68" s="2"/>
      <x:c r="C68" s="2"/>
      <x:c r="D68" s="2"/>
      <x:c r="E68" s="2"/>
      <x:c r="F68" s="2"/>
      <x:c r="G68" s="2"/>
      <x:c r="H68" s="2"/>
      <x:c r="I68" s="2"/>
      <x:c r="J68" s="2"/>
      <x:c r="K68" s="2"/>
      <x:c r="L68" s="2"/>
      <x:c r="M68" s="2"/>
      <x:c r="N68" s="2"/>
      <x:c r="O68" s="2"/>
      <x:c r="P68" s="2"/>
      <x:c r="Q68" s="2"/>
    </x:row>
    <x:row r="69" ht="23" customHeight="1">
      <x:c r="A69" s="2"/>
      <x:c r="B69" s="2"/>
      <x:c r="C69" s="2"/>
      <x:c r="D69" s="2"/>
      <x:c r="E69" s="2"/>
      <x:c r="F69" s="2"/>
      <x:c r="G69" s="2"/>
      <x:c r="H69" s="2"/>
      <x:c r="I69" s="2"/>
      <x:c r="J69" s="2"/>
      <x:c r="K69" s="2"/>
      <x:c r="L69" s="2"/>
      <x:c r="M69" s="2"/>
      <x:c r="N69" s="2"/>
      <x:c r="O69" s="2"/>
      <x:c r="P69" s="2"/>
      <x:c r="Q69" s="2"/>
    </x:row>
    <x:row r="70" ht="23" customHeight="1">
      <x:c r="A70" s="2"/>
      <x:c r="B70" s="2"/>
      <x:c r="C70" s="2"/>
      <x:c r="D70" s="2"/>
      <x:c r="E70" s="2"/>
      <x:c r="F70" s="2"/>
      <x:c r="G70" s="2"/>
      <x:c r="H70" s="2"/>
      <x:c r="I70" s="2"/>
      <x:c r="J70" s="2"/>
      <x:c r="K70" s="2"/>
      <x:c r="L70" s="2"/>
      <x:c r="M70" s="2"/>
      <x:c r="N70" s="2"/>
      <x:c r="O70" s="2"/>
      <x:c r="P70" s="2"/>
      <x:c r="Q70" s="2"/>
    </x:row>
    <x:row r="71" ht="23" customHeight="1">
      <x:c r="A71" s="2"/>
      <x:c r="B71" s="2"/>
      <x:c r="C71" s="2"/>
      <x:c r="D71" s="2"/>
      <x:c r="E71" s="2"/>
      <x:c r="F71" s="2"/>
      <x:c r="G71" s="2"/>
      <x:c r="H71" s="2"/>
      <x:c r="I71" s="2"/>
      <x:c r="J71" s="2"/>
      <x:c r="K71" s="2"/>
      <x:c r="L71" s="2"/>
      <x:c r="M71" s="2"/>
      <x:c r="N71" s="2"/>
      <x:c r="O71" s="2"/>
      <x:c r="P71" s="2"/>
      <x:c r="Q71" s="2"/>
    </x:row>
    <x:row r="72" ht="23" customHeight="1">
      <x:c r="A72" s="2"/>
      <x:c r="B72" s="2"/>
      <x:c r="C72" s="2"/>
      <x:c r="D72" s="2"/>
      <x:c r="E72" s="2"/>
      <x:c r="F72" s="2"/>
      <x:c r="G72" s="2"/>
      <x:c r="H72" s="2"/>
      <x:c r="I72" s="2"/>
      <x:c r="J72" s="2"/>
      <x:c r="K72" s="2"/>
      <x:c r="L72" s="2"/>
      <x:c r="M72" s="2"/>
      <x:c r="N72" s="2"/>
      <x:c r="O72" s="2"/>
      <x:c r="P72" s="2"/>
      <x:c r="Q72" s="2"/>
    </x:row>
    <x:row r="73" ht="23" customHeight="1">
      <x:c r="A73" s="2"/>
      <x:c r="B73" s="2"/>
      <x:c r="C73" s="2"/>
      <x:c r="D73" s="2"/>
      <x:c r="E73" s="2"/>
      <x:c r="F73" s="2"/>
      <x:c r="G73" s="2"/>
      <x:c r="H73" s="2"/>
      <x:c r="I73" s="2"/>
      <x:c r="J73" s="2"/>
      <x:c r="K73" s="2"/>
      <x:c r="L73" s="2"/>
      <x:c r="M73" s="2"/>
      <x:c r="N73" s="2"/>
      <x:c r="O73" s="2"/>
      <x:c r="P73" s="2"/>
      <x:c r="Q73" s="2"/>
    </x:row>
    <x:row r="74" ht="23" customHeight="1">
      <x:c r="A74" s="2"/>
      <x:c r="B74" s="2"/>
      <x:c r="C74" s="2"/>
      <x:c r="D74" s="2"/>
      <x:c r="E74" s="2"/>
      <x:c r="F74" s="2"/>
      <x:c r="G74" s="2"/>
      <x:c r="H74" s="2"/>
      <x:c r="I74" s="2"/>
      <x:c r="J74" s="2"/>
      <x:c r="K74" s="2"/>
      <x:c r="L74" s="2"/>
      <x:c r="M74" s="2"/>
      <x:c r="N74" s="2"/>
      <x:c r="O74" s="2"/>
      <x:c r="P74" s="2"/>
      <x:c r="Q74" s="2"/>
    </x:row>
    <x:row r="75" ht="23" customHeight="1">
      <x:c r="A75" s="2"/>
      <x:c r="B75" s="2"/>
      <x:c r="C75" s="2"/>
      <x:c r="D75" s="2"/>
      <x:c r="E75" s="2"/>
      <x:c r="F75" s="2"/>
      <x:c r="G75" s="2"/>
      <x:c r="H75" s="2"/>
      <x:c r="I75" s="2"/>
      <x:c r="J75" s="2"/>
      <x:c r="K75" s="2"/>
      <x:c r="L75" s="2"/>
      <x:c r="M75" s="2"/>
      <x:c r="N75" s="2"/>
      <x:c r="O75" s="2"/>
      <x:c r="P75" s="2"/>
      <x:c r="Q75" s="2"/>
    </x:row>
    <x:row r="76" ht="23" customHeight="1">
      <x:c r="A76" s="2"/>
      <x:c r="B76" s="2"/>
      <x:c r="C76" s="2"/>
      <x:c r="D76" s="2"/>
      <x:c r="E76" s="2"/>
      <x:c r="F76" s="2"/>
      <x:c r="G76" s="2"/>
      <x:c r="H76" s="2"/>
      <x:c r="I76" s="2"/>
      <x:c r="J76" s="2"/>
      <x:c r="K76" s="2"/>
      <x:c r="L76" s="2"/>
      <x:c r="M76" s="2"/>
      <x:c r="N76" s="2"/>
      <x:c r="O76" s="2"/>
      <x:c r="P76" s="2"/>
      <x:c r="Q76" s="2"/>
    </x:row>
    <x:row r="77" ht="23" customHeight="1">
      <x:c r="A77" s="2"/>
      <x:c r="B77" s="2"/>
      <x:c r="C77" s="2"/>
      <x:c r="D77" s="2"/>
      <x:c r="E77" s="2"/>
      <x:c r="F77" s="2"/>
      <x:c r="G77" s="2"/>
      <x:c r="H77" s="2"/>
      <x:c r="I77" s="2"/>
      <x:c r="J77" s="2"/>
      <x:c r="K77" s="2"/>
      <x:c r="L77" s="2"/>
      <x:c r="M77" s="2"/>
      <x:c r="N77" s="2"/>
      <x:c r="O77" s="2"/>
      <x:c r="P77" s="2"/>
      <x:c r="Q77" s="2"/>
    </x:row>
    <x:row r="78" ht="23" customHeight="1">
      <x:c r="A78" s="2"/>
      <x:c r="B78" s="2"/>
      <x:c r="C78" s="2"/>
      <x:c r="D78" s="2"/>
      <x:c r="E78" s="2"/>
      <x:c r="F78" s="2"/>
      <x:c r="G78" s="2"/>
      <x:c r="H78" s="2"/>
      <x:c r="I78" s="2"/>
      <x:c r="J78" s="2"/>
      <x:c r="K78" s="2"/>
      <x:c r="L78" s="2"/>
      <x:c r="M78" s="2"/>
      <x:c r="N78" s="2"/>
      <x:c r="O78" s="2"/>
      <x:c r="P78" s="2"/>
      <x:c r="Q78" s="2"/>
    </x:row>
    <x:row r="79" ht="23" customHeight="1">
      <x:c r="A79" s="2"/>
      <x:c r="B79" s="2"/>
      <x:c r="C79" s="2"/>
      <x:c r="D79" s="2"/>
      <x:c r="E79" s="2"/>
      <x:c r="F79" s="2"/>
      <x:c r="G79" s="2"/>
      <x:c r="H79" s="2"/>
      <x:c r="I79" s="2"/>
      <x:c r="J79" s="2"/>
      <x:c r="K79" s="2"/>
      <x:c r="L79" s="2"/>
      <x:c r="M79" s="2"/>
      <x:c r="N79" s="2"/>
      <x:c r="O79" s="2"/>
      <x:c r="P79" s="2"/>
      <x:c r="Q79" s="2"/>
    </x:row>
    <x:row r="80" ht="23" customHeight="1">
      <x:c r="A80" s="2"/>
      <x:c r="B80" s="2"/>
      <x:c r="C80" s="2"/>
      <x:c r="D80" s="2"/>
      <x:c r="E80" s="2"/>
      <x:c r="F80" s="2"/>
      <x:c r="G80" s="2"/>
      <x:c r="H80" s="2"/>
      <x:c r="I80" s="2"/>
      <x:c r="J80" s="2"/>
      <x:c r="K80" s="2"/>
      <x:c r="L80" s="2"/>
      <x:c r="M80" s="2"/>
      <x:c r="N80" s="2"/>
      <x:c r="O80" s="2"/>
      <x:c r="P80" s="2"/>
      <x:c r="Q80" s="2"/>
    </x:row>
    <x:row r="81" ht="23" customHeight="1">
      <x:c r="A81" s="2"/>
      <x:c r="B81" s="2"/>
      <x:c r="C81" s="2"/>
      <x:c r="D81" s="2"/>
      <x:c r="E81" s="2"/>
      <x:c r="F81" s="2"/>
      <x:c r="G81" s="2"/>
      <x:c r="H81" s="2"/>
      <x:c r="I81" s="2"/>
      <x:c r="J81" s="2"/>
      <x:c r="K81" s="2"/>
      <x:c r="L81" s="2"/>
      <x:c r="M81" s="2"/>
      <x:c r="N81" s="2"/>
      <x:c r="O81" s="2"/>
      <x:c r="P81" s="2"/>
      <x:c r="Q81" s="2"/>
    </x:row>
    <x:row r="82" ht="23" customHeight="1">
      <x:c r="A82" s="2"/>
      <x:c r="B82" s="2"/>
      <x:c r="C82" s="2"/>
      <x:c r="D82" s="2"/>
      <x:c r="E82" s="2"/>
      <x:c r="F82" s="2"/>
      <x:c r="G82" s="2"/>
      <x:c r="H82" s="2"/>
      <x:c r="I82" s="2"/>
      <x:c r="J82" s="2"/>
      <x:c r="K82" s="2"/>
      <x:c r="L82" s="2"/>
      <x:c r="M82" s="2"/>
      <x:c r="N82" s="2"/>
      <x:c r="O82" s="2"/>
      <x:c r="P82" s="2"/>
      <x:c r="Q82" s="2"/>
    </x:row>
    <x:row r="83" ht="23" customHeight="1">
      <x:c r="A83" s="2"/>
      <x:c r="B83" s="2"/>
      <x:c r="C83" s="2"/>
      <x:c r="D83" s="2"/>
      <x:c r="E83" s="2"/>
      <x:c r="F83" s="2"/>
      <x:c r="G83" s="2"/>
      <x:c r="H83" s="2"/>
      <x:c r="I83" s="2"/>
      <x:c r="J83" s="2"/>
      <x:c r="K83" s="2"/>
      <x:c r="L83" s="2"/>
      <x:c r="M83" s="2"/>
      <x:c r="N83" s="2"/>
      <x:c r="O83" s="2"/>
      <x:c r="P83" s="2"/>
      <x:c r="Q83" s="2"/>
    </x:row>
    <x:row r="84" ht="23" customHeight="1">
      <x:c r="A84" s="2"/>
      <x:c r="B84" s="2"/>
      <x:c r="C84" s="2"/>
      <x:c r="D84" s="2"/>
      <x:c r="E84" s="2"/>
      <x:c r="F84" s="2"/>
      <x:c r="G84" s="2"/>
      <x:c r="H84" s="2"/>
      <x:c r="I84" s="2"/>
      <x:c r="J84" s="2"/>
      <x:c r="K84" s="2"/>
      <x:c r="L84" s="2"/>
      <x:c r="M84" s="2"/>
      <x:c r="N84" s="2"/>
      <x:c r="O84" s="2"/>
      <x:c r="P84" s="2"/>
      <x:c r="Q84" s="2"/>
    </x:row>
    <x:row r="85" ht="23" customHeight="1">
      <x:c r="A85" s="2"/>
      <x:c r="B85" s="2"/>
      <x:c r="C85" s="2"/>
      <x:c r="D85" s="2"/>
      <x:c r="E85" s="2"/>
      <x:c r="F85" s="2"/>
      <x:c r="G85" s="2"/>
      <x:c r="H85" s="2"/>
      <x:c r="I85" s="2"/>
      <x:c r="J85" s="2"/>
      <x:c r="K85" s="2"/>
      <x:c r="L85" s="2"/>
      <x:c r="M85" s="2"/>
      <x:c r="N85" s="2"/>
      <x:c r="O85" s="2"/>
      <x:c r="P85" s="2"/>
      <x:c r="Q85" s="2"/>
    </x:row>
    <x:row r="86" ht="23" customHeight="1">
      <x:c r="A86" s="2"/>
      <x:c r="B86" s="2"/>
      <x:c r="C86" s="2"/>
      <x:c r="D86" s="2"/>
      <x:c r="E86" s="2"/>
      <x:c r="F86" s="2"/>
      <x:c r="G86" s="2"/>
      <x:c r="H86" s="2"/>
      <x:c r="I86" s="2"/>
      <x:c r="J86" s="2"/>
      <x:c r="K86" s="2"/>
      <x:c r="L86" s="2"/>
      <x:c r="M86" s="2"/>
      <x:c r="N86" s="2"/>
      <x:c r="O86" s="2"/>
      <x:c r="P86" s="2"/>
      <x:c r="Q86" s="2"/>
    </x:row>
    <x:row r="87" ht="23" customHeight="1">
      <x:c r="A87" s="2"/>
      <x:c r="B87" s="2"/>
      <x:c r="C87" s="2"/>
      <x:c r="D87" s="2"/>
      <x:c r="E87" s="2"/>
      <x:c r="F87" s="2"/>
      <x:c r="G87" s="2"/>
      <x:c r="H87" s="2"/>
      <x:c r="I87" s="2"/>
      <x:c r="J87" s="2"/>
      <x:c r="K87" s="2"/>
      <x:c r="L87" s="2"/>
      <x:c r="M87" s="2"/>
      <x:c r="N87" s="2"/>
      <x:c r="O87" s="2"/>
      <x:c r="P87" s="2"/>
      <x:c r="Q87" s="2"/>
    </x:row>
    <x:row r="88" ht="23" customHeight="1">
      <x:c r="A88" s="2"/>
      <x:c r="B88" s="2"/>
      <x:c r="C88" s="2"/>
      <x:c r="D88" s="2"/>
      <x:c r="E88" s="2"/>
      <x:c r="F88" s="2"/>
      <x:c r="G88" s="2"/>
      <x:c r="H88" s="2"/>
      <x:c r="I88" s="2"/>
      <x:c r="J88" s="2"/>
      <x:c r="K88" s="2"/>
      <x:c r="L88" s="2"/>
      <x:c r="M88" s="2"/>
      <x:c r="N88" s="2"/>
      <x:c r="O88" s="2"/>
      <x:c r="P88" s="2"/>
      <x:c r="Q88" s="2"/>
    </x:row>
    <x:row r="89" ht="23" customHeight="1">
      <x:c r="A89" s="2"/>
      <x:c r="B89" s="2"/>
      <x:c r="C89" s="2"/>
      <x:c r="D89" s="2"/>
      <x:c r="E89" s="2"/>
      <x:c r="F89" s="2"/>
      <x:c r="G89" s="2"/>
      <x:c r="H89" s="2"/>
      <x:c r="I89" s="2"/>
      <x:c r="J89" s="2"/>
      <x:c r="K89" s="2"/>
      <x:c r="L89" s="2"/>
      <x:c r="M89" s="2"/>
      <x:c r="N89" s="2"/>
      <x:c r="O89" s="2"/>
      <x:c r="P89" s="2"/>
      <x:c r="Q89" s="2"/>
    </x:row>
    <x:row r="90" ht="23" customHeight="1">
      <x:c r="A90" s="2"/>
      <x:c r="B90" s="2"/>
      <x:c r="C90" s="2"/>
      <x:c r="D90" s="2"/>
      <x:c r="E90" s="2"/>
      <x:c r="F90" s="2"/>
      <x:c r="G90" s="2"/>
      <x:c r="H90" s="2"/>
      <x:c r="I90" s="2"/>
      <x:c r="J90" s="2"/>
      <x:c r="K90" s="2"/>
      <x:c r="L90" s="2"/>
      <x:c r="M90" s="2"/>
      <x:c r="N90" s="2"/>
      <x:c r="O90" s="2"/>
      <x:c r="P90" s="2"/>
      <x:c r="Q90" s="2"/>
    </x:row>
    <x:row r="91" ht="23" customHeight="1">
      <x:c r="A91" s="2"/>
      <x:c r="B91" s="2"/>
      <x:c r="C91" s="2"/>
      <x:c r="D91" s="2"/>
      <x:c r="E91" s="2"/>
      <x:c r="F91" s="2"/>
      <x:c r="G91" s="2"/>
      <x:c r="H91" s="2"/>
      <x:c r="I91" s="2"/>
      <x:c r="J91" s="2"/>
      <x:c r="K91" s="2"/>
      <x:c r="L91" s="2"/>
      <x:c r="M91" s="2"/>
      <x:c r="N91" s="2"/>
      <x:c r="O91" s="2"/>
      <x:c r="P91" s="2"/>
      <x:c r="Q91" s="2"/>
    </x:row>
    <x:row r="92" ht="23" customHeight="1">
      <x:c r="A92" s="2"/>
      <x:c r="B92" s="2"/>
      <x:c r="C92" s="2"/>
      <x:c r="D92" s="2"/>
      <x:c r="E92" s="2"/>
      <x:c r="F92" s="2"/>
      <x:c r="G92" s="2"/>
      <x:c r="H92" s="2"/>
      <x:c r="I92" s="2"/>
      <x:c r="J92" s="2"/>
      <x:c r="K92" s="2"/>
      <x:c r="L92" s="2"/>
      <x:c r="M92" s="2"/>
      <x:c r="N92" s="2"/>
      <x:c r="O92" s="2"/>
      <x:c r="P92" s="2"/>
      <x:c r="Q92" s="2"/>
    </x:row>
    <x:row r="93" ht="23" customHeight="1">
      <x:c r="A93" s="2"/>
      <x:c r="B93" s="2"/>
      <x:c r="C93" s="2"/>
      <x:c r="D93" s="2"/>
      <x:c r="E93" s="2"/>
      <x:c r="F93" s="2"/>
      <x:c r="G93" s="2"/>
      <x:c r="H93" s="2"/>
      <x:c r="I93" s="2"/>
      <x:c r="J93" s="2"/>
      <x:c r="K93" s="2"/>
      <x:c r="L93" s="2"/>
      <x:c r="M93" s="2"/>
      <x:c r="N93" s="2"/>
      <x:c r="O93" s="2"/>
      <x:c r="P93" s="2"/>
      <x:c r="Q93" s="2"/>
    </x:row>
    <x:row r="94" ht="23" customHeight="1">
      <x:c r="A94" s="2"/>
      <x:c r="B94" s="2"/>
      <x:c r="C94" s="2"/>
      <x:c r="D94" s="2"/>
      <x:c r="E94" s="2"/>
      <x:c r="F94" s="2"/>
      <x:c r="G94" s="2"/>
      <x:c r="H94" s="2"/>
      <x:c r="I94" s="2"/>
      <x:c r="J94" s="2"/>
      <x:c r="K94" s="2"/>
      <x:c r="L94" s="2"/>
      <x:c r="M94" s="2"/>
      <x:c r="N94" s="2"/>
      <x:c r="O94" s="2"/>
      <x:c r="P94" s="2"/>
      <x:c r="Q94" s="2"/>
    </x:row>
    <x:row r="95" ht="23" customHeight="1">
      <x:c r="A95" s="2"/>
      <x:c r="B95" s="2"/>
      <x:c r="C95" s="2"/>
      <x:c r="D95" s="2"/>
      <x:c r="E95" s="2"/>
      <x:c r="F95" s="2"/>
      <x:c r="G95" s="2"/>
      <x:c r="H95" s="2"/>
      <x:c r="I95" s="2"/>
      <x:c r="J95" s="2"/>
      <x:c r="K95" s="2"/>
      <x:c r="L95" s="2"/>
      <x:c r="M95" s="2"/>
      <x:c r="N95" s="2"/>
      <x:c r="O95" s="2"/>
      <x:c r="P95" s="2"/>
      <x:c r="Q95" s="2"/>
    </x:row>
    <x:row r="96" ht="23" customHeight="1">
      <x:c r="A96" s="2"/>
      <x:c r="B96" s="2"/>
      <x:c r="C96" s="2"/>
      <x:c r="D96" s="2"/>
      <x:c r="E96" s="2"/>
      <x:c r="F96" s="2"/>
      <x:c r="G96" s="2"/>
      <x:c r="H96" s="2"/>
      <x:c r="I96" s="2"/>
      <x:c r="J96" s="2"/>
      <x:c r="K96" s="2"/>
      <x:c r="L96" s="2"/>
      <x:c r="M96" s="2"/>
      <x:c r="N96" s="2"/>
      <x:c r="O96" s="2"/>
      <x:c r="P96" s="2"/>
      <x:c r="Q96" s="2"/>
    </x:row>
    <x:row r="97" ht="23" customHeight="1">
      <x:c r="A97" s="2"/>
      <x:c r="B97" s="2"/>
      <x:c r="C97" s="2"/>
      <x:c r="D97" s="2"/>
      <x:c r="E97" s="2"/>
      <x:c r="F97" s="2"/>
      <x:c r="G97" s="2"/>
      <x:c r="H97" s="2"/>
      <x:c r="I97" s="2"/>
      <x:c r="J97" s="2"/>
      <x:c r="K97" s="2"/>
      <x:c r="L97" s="2"/>
      <x:c r="M97" s="2"/>
      <x:c r="N97" s="2"/>
      <x:c r="O97" s="2"/>
      <x:c r="P97" s="2"/>
      <x:c r="Q97" s="2"/>
    </x:row>
    <x:row r="98" ht="23" customHeight="1">
      <x:c r="A98" s="2"/>
      <x:c r="B98" s="2"/>
      <x:c r="C98" s="2"/>
      <x:c r="D98" s="2"/>
      <x:c r="E98" s="2"/>
      <x:c r="F98" s="2"/>
      <x:c r="G98" s="2"/>
      <x:c r="H98" s="2"/>
      <x:c r="I98" s="2"/>
      <x:c r="J98" s="2"/>
      <x:c r="K98" s="2"/>
      <x:c r="L98" s="2"/>
      <x:c r="M98" s="2"/>
      <x:c r="N98" s="2"/>
      <x:c r="O98" s="2"/>
      <x:c r="P98" s="2"/>
      <x:c r="Q98" s="2"/>
    </x:row>
    <x:row r="99" ht="23" customHeight="1">
      <x:c r="A99" s="2"/>
      <x:c r="B99" s="2"/>
      <x:c r="C99" s="2"/>
      <x:c r="D99" s="2"/>
      <x:c r="E99" s="2"/>
      <x:c r="F99" s="2"/>
      <x:c r="G99" s="2"/>
      <x:c r="H99" s="2"/>
      <x:c r="I99" s="2"/>
      <x:c r="J99" s="2"/>
      <x:c r="K99" s="2"/>
      <x:c r="L99" s="2"/>
      <x:c r="M99" s="2"/>
      <x:c r="N99" s="2"/>
      <x:c r="O99" s="2"/>
      <x:c r="P99" s="2"/>
      <x:c r="Q99" s="2"/>
    </x:row>
    <x:row r="100" ht="23" customHeight="1">
      <x:c r="A100" s="2"/>
      <x:c r="B100" s="2"/>
      <x:c r="C100" s="2"/>
      <x:c r="D100" s="2"/>
      <x:c r="E100" s="2"/>
      <x:c r="F100" s="2"/>
      <x:c r="G100" s="2"/>
      <x:c r="H100" s="2"/>
      <x:c r="I100" s="2"/>
      <x:c r="J100" s="2"/>
      <x:c r="K100" s="2"/>
      <x:c r="L100" s="2"/>
      <x:c r="M100" s="2"/>
      <x:c r="N100" s="2"/>
      <x:c r="O100" s="2"/>
      <x:c r="P100" s="2"/>
      <x:c r="Q100" s="2"/>
    </x:row>
    <x:row r="101" ht="23" customHeight="1">
      <x:c r="A101" s="2"/>
      <x:c r="B101" s="2"/>
      <x:c r="C101" s="2"/>
      <x:c r="D101" s="2"/>
      <x:c r="E101" s="2"/>
      <x:c r="F101" s="2"/>
      <x:c r="G101" s="2"/>
      <x:c r="H101" s="2"/>
      <x:c r="I101" s="2"/>
      <x:c r="J101" s="2"/>
      <x:c r="K101" s="2"/>
      <x:c r="L101" s="2"/>
      <x:c r="M101" s="2"/>
      <x:c r="N101" s="2"/>
      <x:c r="O101" s="2"/>
      <x:c r="P101" s="2"/>
      <x:c r="Q101" s="2"/>
    </x:row>
    <x:row r="102" ht="23" customHeight="1">
      <x:c r="A102" s="2"/>
      <x:c r="B102" s="2"/>
      <x:c r="C102" s="2"/>
      <x:c r="D102" s="2"/>
      <x:c r="E102" s="2"/>
      <x:c r="F102" s="2"/>
      <x:c r="G102" s="2"/>
      <x:c r="H102" s="2"/>
      <x:c r="I102" s="2"/>
      <x:c r="J102" s="2"/>
      <x:c r="K102" s="2"/>
      <x:c r="L102" s="2"/>
      <x:c r="M102" s="2"/>
      <x:c r="N102" s="2"/>
      <x:c r="O102" s="2"/>
      <x:c r="P102" s="2"/>
      <x:c r="Q102" s="2"/>
    </x:row>
    <x:row r="103" ht="23" customHeight="1">
      <x:c r="A103" s="2"/>
      <x:c r="B103" s="2"/>
      <x:c r="C103" s="2"/>
      <x:c r="D103" s="2"/>
      <x:c r="E103" s="2"/>
      <x:c r="F103" s="2"/>
      <x:c r="G103" s="2"/>
      <x:c r="H103" s="2"/>
      <x:c r="I103" s="2"/>
      <x:c r="J103" s="2"/>
      <x:c r="K103" s="2"/>
      <x:c r="L103" s="2"/>
      <x:c r="M103" s="2"/>
      <x:c r="N103" s="2"/>
      <x:c r="O103" s="2"/>
      <x:c r="P103" s="2"/>
      <x:c r="Q103" s="2"/>
    </x:row>
    <x:row r="104" ht="23" customHeight="1">
      <x:c r="A104" s="2"/>
      <x:c r="B104" s="2"/>
      <x:c r="C104" s="2"/>
      <x:c r="D104" s="2"/>
      <x:c r="E104" s="2"/>
      <x:c r="F104" s="2"/>
      <x:c r="G104" s="2"/>
      <x:c r="H104" s="2"/>
      <x:c r="I104" s="2"/>
      <x:c r="J104" s="2"/>
      <x:c r="K104" s="2"/>
      <x:c r="L104" s="2"/>
      <x:c r="M104" s="2"/>
      <x:c r="N104" s="2"/>
      <x:c r="O104" s="2"/>
      <x:c r="P104" s="2"/>
      <x:c r="Q104" s="2"/>
    </x:row>
    <x:row r="105" ht="23" customHeight="1">
      <x:c r="A105" s="2"/>
      <x:c r="B105" s="2"/>
      <x:c r="C105" s="2"/>
      <x:c r="D105" s="2"/>
      <x:c r="E105" s="2"/>
      <x:c r="F105" s="2"/>
      <x:c r="G105" s="2"/>
      <x:c r="H105" s="2"/>
      <x:c r="I105" s="2"/>
      <x:c r="J105" s="2"/>
      <x:c r="K105" s="2"/>
      <x:c r="L105" s="2"/>
      <x:c r="M105" s="2"/>
      <x:c r="N105" s="2"/>
      <x:c r="O105" s="2"/>
      <x:c r="P105" s="2"/>
      <x:c r="Q105" s="2"/>
    </x:row>
    <x:row r="106" ht="23" customHeight="1">
      <x:c r="A106" s="2"/>
      <x:c r="B106" s="2"/>
      <x:c r="C106" s="2"/>
      <x:c r="D106" s="2"/>
      <x:c r="E106" s="2"/>
      <x:c r="F106" s="2"/>
      <x:c r="G106" s="2"/>
      <x:c r="H106" s="2"/>
      <x:c r="I106" s="2"/>
      <x:c r="J106" s="2"/>
      <x:c r="K106" s="2"/>
      <x:c r="L106" s="2"/>
      <x:c r="M106" s="2"/>
      <x:c r="N106" s="2"/>
      <x:c r="O106" s="2"/>
      <x:c r="P106" s="2"/>
      <x:c r="Q106" s="2"/>
    </x:row>
    <x:row r="107" ht="23" customHeight="1">
      <x:c r="A107" s="2"/>
      <x:c r="B107" s="2"/>
      <x:c r="C107" s="2"/>
      <x:c r="D107" s="2"/>
      <x:c r="E107" s="2"/>
      <x:c r="F107" s="2"/>
      <x:c r="G107" s="2"/>
      <x:c r="H107" s="2"/>
      <x:c r="I107" s="2"/>
      <x:c r="J107" s="2"/>
      <x:c r="K107" s="2"/>
      <x:c r="L107" s="2"/>
      <x:c r="M107" s="2"/>
      <x:c r="N107" s="2"/>
      <x:c r="O107" s="2"/>
      <x:c r="P107" s="2"/>
      <x:c r="Q107" s="2"/>
    </x:row>
    <x:row r="108" ht="23" customHeight="1">
      <x:c r="A108" s="2"/>
      <x:c r="B108" s="2"/>
      <x:c r="C108" s="2"/>
      <x:c r="D108" s="2"/>
      <x:c r="E108" s="2"/>
      <x:c r="F108" s="2"/>
      <x:c r="G108" s="2"/>
      <x:c r="H108" s="2"/>
      <x:c r="I108" s="2"/>
      <x:c r="J108" s="2"/>
      <x:c r="K108" s="2"/>
      <x:c r="L108" s="2"/>
      <x:c r="M108" s="2"/>
      <x:c r="N108" s="2"/>
      <x:c r="O108" s="2"/>
      <x:c r="P108" s="2"/>
      <x:c r="Q108" s="2"/>
    </x:row>
    <x:row r="109" ht="23" customHeight="1">
      <x:c r="A109" s="2"/>
      <x:c r="B109" s="2"/>
      <x:c r="C109" s="2"/>
      <x:c r="D109" s="2"/>
      <x:c r="E109" s="2"/>
      <x:c r="F109" s="2"/>
      <x:c r="G109" s="2"/>
      <x:c r="H109" s="2"/>
      <x:c r="I109" s="2"/>
      <x:c r="J109" s="2"/>
      <x:c r="K109" s="2"/>
      <x:c r="L109" s="2"/>
      <x:c r="M109" s="2"/>
      <x:c r="N109" s="2"/>
      <x:c r="O109" s="2"/>
      <x:c r="P109" s="2"/>
      <x:c r="Q109" s="2"/>
    </x:row>
    <x:row r="110" ht="23" customHeight="1">
      <x:c r="A110" s="2"/>
      <x:c r="B110" s="2"/>
      <x:c r="C110" s="2"/>
      <x:c r="D110" s="2"/>
      <x:c r="E110" s="2"/>
      <x:c r="F110" s="2"/>
      <x:c r="G110" s="2"/>
      <x:c r="H110" s="2"/>
      <x:c r="I110" s="2"/>
      <x:c r="J110" s="2"/>
      <x:c r="K110" s="2"/>
      <x:c r="L110" s="2"/>
      <x:c r="M110" s="2"/>
      <x:c r="N110" s="2"/>
      <x:c r="O110" s="2"/>
      <x:c r="P110" s="2"/>
      <x:c r="Q110" s="2"/>
    </x:row>
    <x:row r="111" ht="23" customHeight="1">
      <x:c r="A111" s="2"/>
      <x:c r="B111" s="2"/>
      <x:c r="C111" s="2"/>
      <x:c r="D111" s="2"/>
      <x:c r="E111" s="2"/>
      <x:c r="F111" s="2"/>
      <x:c r="G111" s="2"/>
      <x:c r="H111" s="2"/>
      <x:c r="I111" s="2"/>
      <x:c r="J111" s="2"/>
      <x:c r="K111" s="2"/>
      <x:c r="L111" s="2"/>
      <x:c r="M111" s="2"/>
      <x:c r="N111" s="2"/>
      <x:c r="O111" s="2"/>
      <x:c r="P111" s="2"/>
      <x:c r="Q111" s="2"/>
    </x:row>
    <x:row r="112" ht="23" customHeight="1">
      <x:c r="A112" s="2"/>
      <x:c r="B112" s="2"/>
      <x:c r="C112" s="2"/>
      <x:c r="D112" s="2"/>
      <x:c r="E112" s="2"/>
      <x:c r="F112" s="2"/>
      <x:c r="G112" s="2"/>
      <x:c r="H112" s="2"/>
      <x:c r="I112" s="2"/>
      <x:c r="J112" s="2"/>
      <x:c r="K112" s="2"/>
      <x:c r="L112" s="2"/>
      <x:c r="M112" s="2"/>
      <x:c r="N112" s="2"/>
      <x:c r="O112" s="2"/>
      <x:c r="P112" s="2"/>
      <x:c r="Q112" s="2"/>
    </x:row>
    <x:row r="113" ht="23" customHeight="1">
      <x:c r="A113" s="2"/>
      <x:c r="B113" s="2"/>
      <x:c r="C113" s="2"/>
      <x:c r="D113" s="2"/>
      <x:c r="E113" s="2"/>
      <x:c r="F113" s="2"/>
      <x:c r="G113" s="2"/>
      <x:c r="H113" s="2"/>
      <x:c r="I113" s="2"/>
      <x:c r="J113" s="2"/>
      <x:c r="K113" s="2"/>
      <x:c r="L113" s="2"/>
      <x:c r="M113" s="2"/>
      <x:c r="N113" s="2"/>
      <x:c r="O113" s="2"/>
      <x:c r="P113" s="2"/>
      <x:c r="Q113" s="2"/>
    </x:row>
    <x:row r="114" ht="23" customHeight="1">
      <x:c r="A114" s="2"/>
      <x:c r="B114" s="2"/>
      <x:c r="C114" s="2"/>
      <x:c r="D114" s="2"/>
      <x:c r="E114" s="2"/>
      <x:c r="F114" s="2"/>
      <x:c r="G114" s="2"/>
      <x:c r="H114" s="2"/>
      <x:c r="I114" s="2"/>
      <x:c r="J114" s="2"/>
      <x:c r="K114" s="2"/>
      <x:c r="L114" s="2"/>
      <x:c r="M114" s="2"/>
      <x:c r="N114" s="2"/>
      <x:c r="O114" s="2"/>
      <x:c r="P114" s="2"/>
      <x:c r="Q114" s="2"/>
    </x:row>
    <x:row r="115" ht="23" customHeight="1">
      <x:c r="A115" s="2"/>
      <x:c r="B115" s="2"/>
      <x:c r="C115" s="2"/>
      <x:c r="D115" s="2"/>
      <x:c r="E115" s="2"/>
      <x:c r="F115" s="2"/>
      <x:c r="G115" s="2"/>
      <x:c r="H115" s="2"/>
      <x:c r="I115" s="2"/>
      <x:c r="J115" s="2"/>
      <x:c r="K115" s="2"/>
      <x:c r="L115" s="2"/>
      <x:c r="M115" s="2"/>
      <x:c r="N115" s="2"/>
      <x:c r="O115" s="2"/>
      <x:c r="P115" s="2"/>
      <x:c r="Q115" s="2"/>
    </x:row>
    <x:row r="116" ht="23" customHeight="1">
      <x:c r="A116" s="2"/>
      <x:c r="B116" s="2"/>
      <x:c r="C116" s="2"/>
      <x:c r="D116" s="2"/>
      <x:c r="E116" s="2"/>
      <x:c r="F116" s="2"/>
      <x:c r="G116" s="2"/>
      <x:c r="H116" s="2"/>
      <x:c r="I116" s="2"/>
      <x:c r="J116" s="2"/>
      <x:c r="K116" s="2"/>
      <x:c r="L116" s="2"/>
      <x:c r="M116" s="2"/>
      <x:c r="N116" s="2"/>
      <x:c r="O116" s="2"/>
      <x:c r="P116" s="2"/>
      <x:c r="Q116" s="2"/>
    </x:row>
    <x:row r="117" ht="23" customHeight="1">
      <x:c r="A117" s="2"/>
      <x:c r="B117" s="2"/>
      <x:c r="C117" s="2"/>
      <x:c r="D117" s="2"/>
      <x:c r="E117" s="2"/>
      <x:c r="F117" s="2"/>
      <x:c r="G117" s="2"/>
      <x:c r="H117" s="2"/>
      <x:c r="I117" s="2"/>
      <x:c r="J117" s="2"/>
      <x:c r="K117" s="2"/>
      <x:c r="L117" s="2"/>
      <x:c r="M117" s="2"/>
      <x:c r="N117" s="2"/>
      <x:c r="O117" s="2"/>
      <x:c r="P117" s="2"/>
      <x:c r="Q117" s="2"/>
    </x:row>
    <x:row r="118" ht="23" customHeight="1">
      <x:c r="A118" s="2"/>
      <x:c r="B118" s="2"/>
      <x:c r="C118" s="2"/>
      <x:c r="D118" s="2"/>
      <x:c r="E118" s="2"/>
      <x:c r="F118" s="2"/>
      <x:c r="G118" s="2"/>
      <x:c r="H118" s="2"/>
      <x:c r="I118" s="2"/>
      <x:c r="J118" s="2"/>
      <x:c r="K118" s="2"/>
      <x:c r="L118" s="2"/>
      <x:c r="M118" s="2"/>
      <x:c r="N118" s="2"/>
      <x:c r="O118" s="2"/>
      <x:c r="P118" s="2"/>
      <x:c r="Q118" s="2"/>
    </x:row>
    <x:row r="119" ht="23" customHeight="1">
      <x:c r="A119" s="2"/>
      <x:c r="B119" s="2"/>
      <x:c r="C119" s="2"/>
      <x:c r="D119" s="2"/>
      <x:c r="E119" s="2"/>
      <x:c r="F119" s="2"/>
      <x:c r="G119" s="2"/>
      <x:c r="H119" s="2"/>
      <x:c r="I119" s="2"/>
      <x:c r="J119" s="2"/>
      <x:c r="K119" s="2"/>
      <x:c r="L119" s="2"/>
      <x:c r="M119" s="2"/>
      <x:c r="N119" s="2"/>
      <x:c r="O119" s="2"/>
      <x:c r="P119" s="2"/>
      <x:c r="Q119" s="2"/>
    </x:row>
    <x:row r="120" ht="23" customHeight="1">
      <x:c r="A120" s="2"/>
      <x:c r="B120" s="2"/>
      <x:c r="C120" s="2"/>
      <x:c r="D120" s="2"/>
      <x:c r="E120" s="2"/>
      <x:c r="F120" s="2"/>
      <x:c r="G120" s="2"/>
      <x:c r="H120" s="2"/>
      <x:c r="I120" s="2"/>
      <x:c r="J120" s="2"/>
      <x:c r="K120" s="2"/>
      <x:c r="L120" s="2"/>
      <x:c r="M120" s="2"/>
      <x:c r="N120" s="2"/>
      <x:c r="O120" s="2"/>
      <x:c r="P120" s="2"/>
      <x:c r="Q120" s="2"/>
    </x:row>
    <x:row r="121" ht="23" customHeight="1">
      <x:c r="A121" s="2"/>
      <x:c r="B121" s="2"/>
      <x:c r="C121" s="2"/>
      <x:c r="D121" s="2"/>
      <x:c r="E121" s="2"/>
      <x:c r="F121" s="2"/>
      <x:c r="G121" s="2"/>
      <x:c r="H121" s="2"/>
      <x:c r="I121" s="2"/>
      <x:c r="J121" s="2"/>
      <x:c r="K121" s="2"/>
      <x:c r="L121" s="2"/>
      <x:c r="M121" s="2"/>
      <x:c r="N121" s="2"/>
      <x:c r="O121" s="2"/>
      <x:c r="P121" s="2"/>
      <x:c r="Q121" s="2"/>
    </x:row>
    <x:row r="122" ht="23" customHeight="1">
      <x:c r="A122" s="2"/>
      <x:c r="B122" s="2"/>
      <x:c r="C122" s="2"/>
      <x:c r="D122" s="2"/>
      <x:c r="E122" s="2"/>
      <x:c r="F122" s="2"/>
      <x:c r="G122" s="2"/>
      <x:c r="H122" s="2"/>
      <x:c r="I122" s="2"/>
      <x:c r="J122" s="2"/>
      <x:c r="K122" s="2"/>
      <x:c r="L122" s="2"/>
      <x:c r="M122" s="2"/>
      <x:c r="N122" s="2"/>
      <x:c r="O122" s="2"/>
      <x:c r="P122" s="2"/>
      <x:c r="Q122" s="2"/>
    </x:row>
    <x:row r="123" ht="23" customHeight="1">
      <x:c r="A123" s="2"/>
      <x:c r="B123" s="2"/>
      <x:c r="C123" s="2"/>
      <x:c r="D123" s="2"/>
      <x:c r="E123" s="2"/>
      <x:c r="F123" s="2"/>
      <x:c r="G123" s="2"/>
      <x:c r="H123" s="2"/>
      <x:c r="I123" s="2"/>
      <x:c r="J123" s="2"/>
      <x:c r="K123" s="2"/>
      <x:c r="L123" s="2"/>
      <x:c r="M123" s="2"/>
      <x:c r="N123" s="2"/>
      <x:c r="O123" s="2"/>
      <x:c r="P123" s="2"/>
      <x:c r="Q123" s="2"/>
    </x:row>
    <x:row r="124" ht="23" customHeight="1">
      <x:c r="A124" s="2"/>
      <x:c r="B124" s="2"/>
      <x:c r="C124" s="2"/>
      <x:c r="D124" s="2"/>
      <x:c r="E124" s="2"/>
      <x:c r="F124" s="2"/>
      <x:c r="G124" s="2"/>
      <x:c r="H124" s="2"/>
      <x:c r="I124" s="2"/>
      <x:c r="J124" s="2"/>
      <x:c r="K124" s="2"/>
      <x:c r="L124" s="2"/>
      <x:c r="M124" s="2"/>
      <x:c r="N124" s="2"/>
      <x:c r="O124" s="2"/>
      <x:c r="P124" s="2"/>
      <x:c r="Q124" s="2"/>
    </x:row>
    <x:row r="125" ht="23" customHeight="1">
      <x:c r="A125" s="2"/>
      <x:c r="B125" s="2"/>
      <x:c r="C125" s="2"/>
      <x:c r="D125" s="2"/>
      <x:c r="E125" s="2"/>
      <x:c r="F125" s="2"/>
      <x:c r="G125" s="2"/>
      <x:c r="H125" s="2"/>
      <x:c r="I125" s="2"/>
      <x:c r="J125" s="2"/>
      <x:c r="K125" s="2"/>
      <x:c r="L125" s="2"/>
      <x:c r="M125" s="2"/>
      <x:c r="N125" s="2"/>
      <x:c r="O125" s="2"/>
      <x:c r="P125" s="2"/>
      <x:c r="Q125" s="2"/>
    </x:row>
    <x:row r="126" ht="23" customHeight="1">
      <x:c r="A126" s="2"/>
      <x:c r="B126" s="2"/>
      <x:c r="C126" s="2"/>
      <x:c r="D126" s="2"/>
      <x:c r="E126" s="2"/>
      <x:c r="F126" s="2"/>
      <x:c r="G126" s="2"/>
      <x:c r="H126" s="2"/>
      <x:c r="I126" s="2"/>
      <x:c r="J126" s="2"/>
      <x:c r="K126" s="2"/>
      <x:c r="L126" s="2"/>
      <x:c r="M126" s="2"/>
      <x:c r="N126" s="2"/>
      <x:c r="O126" s="2"/>
      <x:c r="P126" s="2"/>
      <x:c r="Q126" s="2"/>
    </x:row>
    <x:row r="127" ht="23" customHeight="1">
      <x:c r="A127" s="2"/>
      <x:c r="B127" s="2"/>
      <x:c r="C127" s="2"/>
      <x:c r="D127" s="2"/>
      <x:c r="E127" s="2"/>
      <x:c r="F127" s="2"/>
      <x:c r="G127" s="2"/>
      <x:c r="H127" s="2"/>
      <x:c r="I127" s="2"/>
      <x:c r="J127" s="2"/>
      <x:c r="K127" s="2"/>
      <x:c r="L127" s="2"/>
      <x:c r="M127" s="2"/>
      <x:c r="N127" s="2"/>
      <x:c r="O127" s="2"/>
      <x:c r="P127" s="2"/>
      <x:c r="Q127" s="2"/>
    </x:row>
    <x:row r="128" ht="23" customHeight="1">
      <x:c r="A128" s="2"/>
      <x:c r="B128" s="2"/>
      <x:c r="C128" s="2"/>
      <x:c r="D128" s="2"/>
      <x:c r="E128" s="2"/>
      <x:c r="F128" s="2"/>
      <x:c r="G128" s="2"/>
      <x:c r="H128" s="2"/>
      <x:c r="I128" s="2"/>
      <x:c r="J128" s="2"/>
      <x:c r="K128" s="2"/>
      <x:c r="L128" s="2"/>
      <x:c r="M128" s="2"/>
      <x:c r="N128" s="2"/>
      <x:c r="O128" s="2"/>
      <x:c r="P128" s="2"/>
      <x:c r="Q128" s="2"/>
    </x:row>
    <x:row r="129" ht="23" customHeight="1">
      <x:c r="A129" s="2"/>
      <x:c r="B129" s="2"/>
      <x:c r="C129" s="2"/>
      <x:c r="D129" s="2"/>
      <x:c r="E129" s="2"/>
      <x:c r="F129" s="2"/>
      <x:c r="G129" s="2"/>
      <x:c r="H129" s="2"/>
      <x:c r="I129" s="2"/>
      <x:c r="J129" s="2"/>
      <x:c r="K129" s="2"/>
      <x:c r="L129" s="2"/>
      <x:c r="M129" s="2"/>
      <x:c r="N129" s="2"/>
      <x:c r="O129" s="2"/>
      <x:c r="P129" s="2"/>
      <x:c r="Q129" s="2"/>
    </x:row>
    <x:row r="130" ht="23" customHeight="1">
      <x:c r="A130" s="2"/>
      <x:c r="B130" s="2"/>
      <x:c r="C130" s="2"/>
      <x:c r="D130" s="2"/>
      <x:c r="E130" s="2"/>
      <x:c r="F130" s="2"/>
      <x:c r="G130" s="2"/>
      <x:c r="H130" s="2"/>
      <x:c r="I130" s="2"/>
      <x:c r="J130" s="2"/>
      <x:c r="K130" s="2"/>
      <x:c r="L130" s="2"/>
      <x:c r="M130" s="2"/>
      <x:c r="N130" s="2"/>
      <x:c r="O130" s="2"/>
      <x:c r="P130" s="2"/>
      <x:c r="Q130" s="2"/>
    </x:row>
    <x:row r="131" ht="23" customHeight="1">
      <x:c r="A131" s="2"/>
      <x:c r="B131" s="2"/>
      <x:c r="C131" s="2"/>
      <x:c r="D131" s="2"/>
      <x:c r="E131" s="2"/>
      <x:c r="F131" s="2"/>
      <x:c r="G131" s="2"/>
      <x:c r="H131" s="2"/>
      <x:c r="I131" s="2"/>
      <x:c r="J131" s="2"/>
      <x:c r="K131" s="2"/>
      <x:c r="L131" s="2"/>
      <x:c r="M131" s="2"/>
      <x:c r="N131" s="2"/>
      <x:c r="O131" s="2"/>
      <x:c r="P131" s="2"/>
      <x:c r="Q131" s="2"/>
    </x:row>
    <x:row r="132" ht="23" customHeight="1">
      <x:c r="A132" s="2"/>
      <x:c r="B132" s="2"/>
      <x:c r="C132" s="2"/>
      <x:c r="D132" s="2"/>
      <x:c r="E132" s="2"/>
      <x:c r="F132" s="2"/>
      <x:c r="G132" s="2"/>
      <x:c r="H132" s="2"/>
      <x:c r="I132" s="2"/>
      <x:c r="J132" s="2"/>
      <x:c r="K132" s="2"/>
      <x:c r="L132" s="2"/>
      <x:c r="M132" s="2"/>
      <x:c r="N132" s="2"/>
      <x:c r="O132" s="2"/>
      <x:c r="P132" s="2"/>
      <x:c r="Q132" s="2"/>
    </x:row>
    <x:row r="133" ht="23" customHeight="1">
      <x:c r="A133" s="2"/>
      <x:c r="B133" s="2"/>
      <x:c r="C133" s="2"/>
      <x:c r="D133" s="2"/>
      <x:c r="E133" s="2"/>
      <x:c r="F133" s="2"/>
      <x:c r="G133" s="2"/>
      <x:c r="H133" s="2"/>
      <x:c r="I133" s="2"/>
      <x:c r="J133" s="2"/>
      <x:c r="K133" s="2"/>
      <x:c r="L133" s="2"/>
      <x:c r="M133" s="2"/>
      <x:c r="N133" s="2"/>
      <x:c r="O133" s="2"/>
      <x:c r="P133" s="2"/>
      <x:c r="Q133" s="2"/>
    </x:row>
    <x:row r="134" ht="23" customHeight="1">
      <x:c r="A134" s="2"/>
      <x:c r="B134" s="2"/>
      <x:c r="C134" s="2"/>
      <x:c r="D134" s="2"/>
      <x:c r="E134" s="2"/>
      <x:c r="F134" s="2"/>
      <x:c r="G134" s="2"/>
      <x:c r="H134" s="2"/>
      <x:c r="I134" s="2"/>
      <x:c r="J134" s="2"/>
      <x:c r="K134" s="2"/>
      <x:c r="L134" s="2"/>
      <x:c r="M134" s="2"/>
      <x:c r="N134" s="2"/>
      <x:c r="O134" s="2"/>
      <x:c r="P134" s="2"/>
      <x:c r="Q134" s="2"/>
    </x:row>
    <x:row r="135" ht="23" customHeight="1">
      <x:c r="A135" s="2"/>
      <x:c r="B135" s="2"/>
      <x:c r="C135" s="2"/>
      <x:c r="D135" s="2"/>
      <x:c r="E135" s="2"/>
      <x:c r="F135" s="2"/>
      <x:c r="G135" s="2"/>
      <x:c r="H135" s="2"/>
      <x:c r="I135" s="2"/>
      <x:c r="J135" s="2"/>
      <x:c r="K135" s="2"/>
      <x:c r="L135" s="2"/>
      <x:c r="M135" s="2"/>
      <x:c r="N135" s="2"/>
      <x:c r="O135" s="2"/>
      <x:c r="P135" s="2"/>
      <x:c r="Q135" s="2"/>
    </x:row>
    <x:row r="136" ht="23" customHeight="1">
      <x:c r="A136" s="2"/>
      <x:c r="B136" s="2"/>
      <x:c r="C136" s="2"/>
      <x:c r="D136" s="2"/>
      <x:c r="E136" s="2"/>
      <x:c r="F136" s="2"/>
      <x:c r="G136" s="2"/>
      <x:c r="H136" s="2"/>
      <x:c r="I136" s="2"/>
      <x:c r="J136" s="2"/>
      <x:c r="K136" s="2"/>
      <x:c r="L136" s="2"/>
      <x:c r="M136" s="2"/>
      <x:c r="N136" s="2"/>
      <x:c r="O136" s="2"/>
      <x:c r="P136" s="2"/>
      <x:c r="Q136" s="2"/>
    </x:row>
    <x:row r="137" ht="23" customHeight="1">
      <x:c r="A137" s="2"/>
      <x:c r="B137" s="2"/>
      <x:c r="C137" s="2"/>
      <x:c r="D137" s="2"/>
      <x:c r="E137" s="2"/>
      <x:c r="F137" s="2"/>
      <x:c r="G137" s="2"/>
      <x:c r="H137" s="2"/>
      <x:c r="I137" s="2"/>
      <x:c r="J137" s="2"/>
      <x:c r="K137" s="2"/>
      <x:c r="L137" s="2"/>
      <x:c r="M137" s="2"/>
      <x:c r="N137" s="2"/>
      <x:c r="O137" s="2"/>
      <x:c r="P137" s="2"/>
      <x:c r="Q137" s="2"/>
    </x:row>
    <x:row r="138" ht="23" customHeight="1">
      <x:c r="A138" s="2"/>
      <x:c r="B138" s="2"/>
      <x:c r="C138" s="2"/>
      <x:c r="D138" s="2"/>
      <x:c r="E138" s="2"/>
      <x:c r="F138" s="2"/>
      <x:c r="G138" s="2"/>
      <x:c r="H138" s="2"/>
      <x:c r="I138" s="2"/>
      <x:c r="J138" s="2"/>
      <x:c r="K138" s="2"/>
      <x:c r="L138" s="2"/>
      <x:c r="M138" s="2"/>
      <x:c r="N138" s="2"/>
      <x:c r="O138" s="2"/>
      <x:c r="P138" s="2"/>
      <x:c r="Q138" s="2"/>
    </x:row>
    <x:row r="139" ht="23" customHeight="1">
      <x:c r="A139" s="2"/>
      <x:c r="B139" s="2"/>
      <x:c r="C139" s="2"/>
      <x:c r="D139" s="2"/>
      <x:c r="E139" s="2"/>
      <x:c r="F139" s="2"/>
      <x:c r="G139" s="2"/>
      <x:c r="H139" s="2"/>
      <x:c r="I139" s="2"/>
      <x:c r="J139" s="2"/>
      <x:c r="K139" s="2"/>
      <x:c r="L139" s="2"/>
      <x:c r="M139" s="2"/>
      <x:c r="N139" s="2"/>
      <x:c r="O139" s="2"/>
      <x:c r="P139" s="2"/>
      <x:c r="Q139" s="2"/>
    </x:row>
    <x:row r="140" ht="23" customHeight="1">
      <x:c r="A140" s="2"/>
      <x:c r="B140" s="2"/>
      <x:c r="C140" s="2"/>
      <x:c r="D140" s="2"/>
      <x:c r="E140" s="2"/>
      <x:c r="F140" s="2"/>
      <x:c r="G140" s="2"/>
      <x:c r="H140" s="2"/>
      <x:c r="I140" s="2"/>
      <x:c r="J140" s="2"/>
      <x:c r="K140" s="2"/>
      <x:c r="L140" s="2"/>
      <x:c r="M140" s="2"/>
      <x:c r="N140" s="2"/>
      <x:c r="O140" s="2"/>
      <x:c r="P140" s="2"/>
      <x:c r="Q140" s="2"/>
    </x:row>
    <x:row r="141" ht="23" customHeight="1">
      <x:c r="A141" s="2"/>
      <x:c r="B141" s="2"/>
      <x:c r="C141" s="2"/>
      <x:c r="D141" s="2"/>
      <x:c r="E141" s="2"/>
      <x:c r="F141" s="2"/>
      <x:c r="G141" s="2"/>
      <x:c r="H141" s="2"/>
      <x:c r="I141" s="2"/>
      <x:c r="J141" s="2"/>
      <x:c r="K141" s="2"/>
      <x:c r="L141" s="2"/>
      <x:c r="M141" s="2"/>
      <x:c r="N141" s="2"/>
      <x:c r="O141" s="2"/>
      <x:c r="P141" s="2"/>
      <x:c r="Q141" s="2"/>
    </x:row>
    <x:row r="142" ht="23" customHeight="1">
      <x:c r="A142" s="2"/>
      <x:c r="B142" s="2"/>
      <x:c r="C142" s="2"/>
      <x:c r="D142" s="2"/>
      <x:c r="E142" s="2"/>
      <x:c r="F142" s="2"/>
      <x:c r="G142" s="2"/>
      <x:c r="H142" s="2"/>
      <x:c r="I142" s="2"/>
      <x:c r="J142" s="2"/>
      <x:c r="K142" s="2"/>
      <x:c r="L142" s="2"/>
      <x:c r="M142" s="2"/>
      <x:c r="N142" s="2"/>
      <x:c r="O142" s="2"/>
      <x:c r="P142" s="2"/>
      <x:c r="Q142" s="2"/>
    </x:row>
    <x:row r="143" ht="23" customHeight="1">
      <x:c r="A143" s="2"/>
      <x:c r="B143" s="2"/>
      <x:c r="C143" s="2"/>
      <x:c r="D143" s="2"/>
      <x:c r="E143" s="2"/>
      <x:c r="F143" s="2"/>
      <x:c r="G143" s="2"/>
      <x:c r="H143" s="2"/>
      <x:c r="I143" s="2"/>
      <x:c r="J143" s="2"/>
      <x:c r="K143" s="2"/>
      <x:c r="L143" s="2"/>
      <x:c r="M143" s="2"/>
      <x:c r="N143" s="2"/>
      <x:c r="O143" s="2"/>
      <x:c r="P143" s="2"/>
      <x:c r="Q143" s="2"/>
    </x:row>
    <x:row r="144" ht="23" customHeight="1">
      <x:c r="A144" s="2"/>
      <x:c r="B144" s="2"/>
      <x:c r="C144" s="2"/>
      <x:c r="D144" s="2"/>
      <x:c r="E144" s="2"/>
      <x:c r="F144" s="2"/>
      <x:c r="G144" s="2"/>
      <x:c r="H144" s="2"/>
      <x:c r="I144" s="2"/>
      <x:c r="J144" s="2"/>
      <x:c r="K144" s="2"/>
      <x:c r="L144" s="2"/>
      <x:c r="M144" s="2"/>
      <x:c r="N144" s="2"/>
      <x:c r="O144" s="2"/>
      <x:c r="P144" s="2"/>
      <x:c r="Q144" s="2"/>
    </x:row>
    <x:row r="145" ht="23" customHeight="1">
      <x:c r="A145" s="2"/>
      <x:c r="B145" s="2"/>
      <x:c r="C145" s="2"/>
      <x:c r="D145" s="2"/>
      <x:c r="E145" s="2"/>
      <x:c r="F145" s="2"/>
      <x:c r="G145" s="2"/>
      <x:c r="H145" s="2"/>
      <x:c r="I145" s="2"/>
      <x:c r="J145" s="2"/>
      <x:c r="K145" s="2"/>
      <x:c r="L145" s="2"/>
      <x:c r="M145" s="2"/>
      <x:c r="N145" s="2"/>
      <x:c r="O145" s="2"/>
      <x:c r="P145" s="2"/>
      <x:c r="Q145" s="2"/>
    </x:row>
    <x:row r="146" ht="23" customHeight="1">
      <x:c r="A146" s="2"/>
      <x:c r="B146" s="2"/>
      <x:c r="C146" s="2"/>
      <x:c r="D146" s="2"/>
      <x:c r="E146" s="2"/>
      <x:c r="F146" s="2"/>
      <x:c r="G146" s="2"/>
      <x:c r="H146" s="2"/>
      <x:c r="I146" s="2"/>
      <x:c r="J146" s="2"/>
      <x:c r="K146" s="2"/>
      <x:c r="L146" s="2"/>
      <x:c r="M146" s="2"/>
      <x:c r="N146" s="2"/>
      <x:c r="O146" s="2"/>
      <x:c r="P146" s="2"/>
      <x:c r="Q146" s="2"/>
    </x:row>
    <x:row r="147" ht="23" customHeight="1">
      <x:c r="A147" s="2"/>
      <x:c r="B147" s="2"/>
      <x:c r="C147" s="2"/>
      <x:c r="D147" s="2"/>
      <x:c r="E147" s="2"/>
      <x:c r="F147" s="2"/>
      <x:c r="G147" s="2"/>
      <x:c r="H147" s="2"/>
      <x:c r="I147" s="2"/>
      <x:c r="J147" s="2"/>
      <x:c r="K147" s="2"/>
      <x:c r="L147" s="2"/>
      <x:c r="M147" s="2"/>
      <x:c r="N147" s="2"/>
      <x:c r="O147" s="2"/>
      <x:c r="P147" s="2"/>
      <x:c r="Q147" s="2"/>
    </x:row>
    <x:row r="148" ht="23" customHeight="1">
      <x:c r="A148" s="2"/>
      <x:c r="B148" s="2"/>
      <x:c r="C148" s="2"/>
      <x:c r="D148" s="2"/>
      <x:c r="E148" s="2"/>
      <x:c r="F148" s="2"/>
      <x:c r="G148" s="2"/>
      <x:c r="H148" s="2"/>
      <x:c r="I148" s="2"/>
      <x:c r="J148" s="2"/>
      <x:c r="K148" s="2"/>
      <x:c r="L148" s="2"/>
      <x:c r="M148" s="2"/>
      <x:c r="N148" s="2"/>
      <x:c r="O148" s="2"/>
      <x:c r="P148" s="2"/>
      <x:c r="Q148" s="2"/>
    </x:row>
    <x:row r="149" ht="23" customHeight="1">
      <x:c r="A149" s="2"/>
      <x:c r="B149" s="2"/>
      <x:c r="C149" s="2"/>
      <x:c r="D149" s="2"/>
      <x:c r="E149" s="2"/>
      <x:c r="F149" s="2"/>
      <x:c r="G149" s="2"/>
      <x:c r="H149" s="2"/>
      <x:c r="I149" s="2"/>
      <x:c r="J149" s="2"/>
      <x:c r="K149" s="2"/>
      <x:c r="L149" s="2"/>
      <x:c r="M149" s="2"/>
      <x:c r="N149" s="2"/>
      <x:c r="O149" s="2"/>
      <x:c r="P149" s="2"/>
      <x:c r="Q149" s="2"/>
    </x:row>
    <x:row r="150" ht="23" customHeight="1">
      <x:c r="A150" s="2"/>
      <x:c r="B150" s="2"/>
      <x:c r="C150" s="2"/>
      <x:c r="D150" s="2"/>
      <x:c r="E150" s="2"/>
      <x:c r="F150" s="2"/>
      <x:c r="G150" s="2"/>
      <x:c r="H150" s="2"/>
      <x:c r="I150" s="2"/>
      <x:c r="J150" s="2"/>
      <x:c r="K150" s="2"/>
      <x:c r="L150" s="2"/>
      <x:c r="M150" s="2"/>
      <x:c r="N150" s="2"/>
      <x:c r="O150" s="2"/>
      <x:c r="P150" s="2"/>
      <x:c r="Q150" s="2"/>
    </x:row>
    <x:row r="151" ht="23" customHeight="1">
      <x:c r="A151" s="2"/>
      <x:c r="B151" s="2"/>
      <x:c r="C151" s="2"/>
      <x:c r="D151" s="2"/>
      <x:c r="E151" s="2"/>
      <x:c r="F151" s="2"/>
      <x:c r="G151" s="2"/>
      <x:c r="H151" s="2"/>
      <x:c r="I151" s="2"/>
      <x:c r="J151" s="2"/>
      <x:c r="K151" s="2"/>
      <x:c r="L151" s="2"/>
      <x:c r="M151" s="2"/>
      <x:c r="N151" s="2"/>
      <x:c r="O151" s="2"/>
      <x:c r="P151" s="2"/>
      <x:c r="Q151" s="2"/>
    </x:row>
    <x:row r="152" ht="23" customHeight="1">
      <x:c r="A152" s="2"/>
      <x:c r="B152" s="2"/>
      <x:c r="C152" s="2"/>
      <x:c r="D152" s="2"/>
      <x:c r="E152" s="2"/>
      <x:c r="F152" s="2"/>
      <x:c r="G152" s="2"/>
      <x:c r="H152" s="2"/>
      <x:c r="I152" s="2"/>
      <x:c r="J152" s="2"/>
      <x:c r="K152" s="2"/>
      <x:c r="L152" s="2"/>
      <x:c r="M152" s="2"/>
      <x:c r="N152" s="2"/>
      <x:c r="O152" s="2"/>
      <x:c r="P152" s="2"/>
      <x:c r="Q152" s="2"/>
    </x:row>
    <x:row r="153" ht="23" customHeight="1">
      <x:c r="A153" s="2"/>
      <x:c r="B153" s="2"/>
      <x:c r="C153" s="2"/>
      <x:c r="D153" s="2"/>
      <x:c r="E153" s="2"/>
      <x:c r="F153" s="2"/>
      <x:c r="G153" s="2"/>
      <x:c r="H153" s="2"/>
      <x:c r="I153" s="2"/>
      <x:c r="J153" s="2"/>
      <x:c r="K153" s="2"/>
      <x:c r="L153" s="2"/>
      <x:c r="M153" s="2"/>
      <x:c r="N153" s="2"/>
      <x:c r="O153" s="2"/>
      <x:c r="P153" s="2"/>
      <x:c r="Q153" s="2"/>
    </x:row>
    <x:row r="154" ht="23" customHeight="1">
      <x:c r="A154" s="2"/>
      <x:c r="B154" s="2"/>
      <x:c r="C154" s="2"/>
      <x:c r="D154" s="2"/>
      <x:c r="E154" s="2"/>
      <x:c r="F154" s="2"/>
      <x:c r="G154" s="2"/>
      <x:c r="H154" s="2"/>
      <x:c r="I154" s="2"/>
      <x:c r="J154" s="2"/>
      <x:c r="K154" s="2"/>
      <x:c r="L154" s="2"/>
      <x:c r="M154" s="2"/>
      <x:c r="N154" s="2"/>
      <x:c r="O154" s="2"/>
      <x:c r="P154" s="2"/>
      <x:c r="Q154" s="2"/>
    </x:row>
    <x:row r="155" ht="23" customHeight="1">
      <x:c r="A155" s="2"/>
      <x:c r="B155" s="2"/>
      <x:c r="C155" s="2"/>
      <x:c r="D155" s="2"/>
      <x:c r="E155" s="2"/>
      <x:c r="F155" s="2"/>
      <x:c r="G155" s="2"/>
      <x:c r="H155" s="2"/>
      <x:c r="I155" s="2"/>
      <x:c r="J155" s="2"/>
      <x:c r="K155" s="2"/>
      <x:c r="L155" s="2"/>
      <x:c r="M155" s="2"/>
      <x:c r="N155" s="2"/>
      <x:c r="O155" s="2"/>
      <x:c r="P155" s="2"/>
      <x:c r="Q155" s="2"/>
    </x:row>
    <x:row r="156" ht="23" customHeight="1">
      <x:c r="A156" s="2"/>
      <x:c r="B156" s="2"/>
      <x:c r="C156" s="2"/>
      <x:c r="D156" s="2"/>
      <x:c r="E156" s="2"/>
      <x:c r="F156" s="2"/>
      <x:c r="G156" s="2"/>
      <x:c r="H156" s="2"/>
      <x:c r="I156" s="2"/>
      <x:c r="J156" s="2"/>
      <x:c r="K156" s="2"/>
      <x:c r="L156" s="2"/>
      <x:c r="M156" s="2"/>
      <x:c r="N156" s="2"/>
      <x:c r="O156" s="2"/>
      <x:c r="P156" s="2"/>
      <x:c r="Q156" s="2"/>
    </x:row>
    <x:row r="157" ht="23" customHeight="1">
      <x:c r="A157" s="2"/>
      <x:c r="B157" s="2"/>
      <x:c r="C157" s="2"/>
      <x:c r="D157" s="2"/>
      <x:c r="E157" s="2"/>
      <x:c r="F157" s="2"/>
      <x:c r="G157" s="2"/>
      <x:c r="H157" s="2"/>
      <x:c r="I157" s="2"/>
      <x:c r="J157" s="2"/>
      <x:c r="K157" s="2"/>
      <x:c r="L157" s="2"/>
      <x:c r="M157" s="2"/>
      <x:c r="N157" s="2"/>
      <x:c r="O157" s="2"/>
      <x:c r="P157" s="2"/>
      <x:c r="Q157" s="2"/>
    </x:row>
    <x:row r="158" ht="23" customHeight="1">
      <x:c r="A158" s="2"/>
      <x:c r="B158" s="2"/>
      <x:c r="C158" s="2"/>
      <x:c r="D158" s="2"/>
      <x:c r="E158" s="2"/>
      <x:c r="F158" s="2"/>
      <x:c r="G158" s="2"/>
      <x:c r="H158" s="2"/>
      <x:c r="I158" s="2"/>
      <x:c r="J158" s="2"/>
      <x:c r="K158" s="2"/>
      <x:c r="L158" s="2"/>
      <x:c r="M158" s="2"/>
      <x:c r="N158" s="2"/>
      <x:c r="O158" s="2"/>
      <x:c r="P158" s="2"/>
      <x:c r="Q158" s="2"/>
    </x:row>
    <x:row r="159" ht="23" customHeight="1">
      <x:c r="A159" s="2"/>
      <x:c r="B159" s="2"/>
      <x:c r="C159" s="2"/>
      <x:c r="D159" s="2"/>
      <x:c r="E159" s="2"/>
      <x:c r="F159" s="2"/>
      <x:c r="G159" s="2"/>
      <x:c r="H159" s="2"/>
      <x:c r="I159" s="2"/>
      <x:c r="J159" s="2"/>
      <x:c r="K159" s="2"/>
      <x:c r="L159" s="2"/>
      <x:c r="M159" s="2"/>
      <x:c r="N159" s="2"/>
      <x:c r="O159" s="2"/>
      <x:c r="P159" s="2"/>
      <x:c r="Q159" s="2"/>
    </x:row>
    <x:row r="160" ht="23" customHeight="1">
      <x:c r="A160" s="2"/>
      <x:c r="B160" s="2"/>
      <x:c r="C160" s="2"/>
      <x:c r="D160" s="2"/>
      <x:c r="E160" s="2"/>
      <x:c r="F160" s="2"/>
      <x:c r="G160" s="2"/>
      <x:c r="H160" s="2"/>
      <x:c r="I160" s="2"/>
      <x:c r="J160" s="2"/>
      <x:c r="K160" s="2"/>
      <x:c r="L160" s="2"/>
      <x:c r="M160" s="2"/>
      <x:c r="N160" s="2"/>
      <x:c r="O160" s="2"/>
      <x:c r="P160" s="2"/>
      <x:c r="Q160" s="2"/>
    </x:row>
    <x:row r="161" ht="23" customHeight="1">
      <x:c r="A161" s="2"/>
      <x:c r="B161" s="2"/>
      <x:c r="C161" s="2"/>
      <x:c r="D161" s="2"/>
      <x:c r="E161" s="2"/>
      <x:c r="F161" s="2"/>
      <x:c r="G161" s="2"/>
      <x:c r="H161" s="2"/>
      <x:c r="I161" s="2"/>
      <x:c r="J161" s="2"/>
      <x:c r="K161" s="2"/>
      <x:c r="L161" s="2"/>
      <x:c r="M161" s="2"/>
      <x:c r="N161" s="2"/>
      <x:c r="O161" s="2"/>
      <x:c r="P161" s="2"/>
      <x:c r="Q161" s="2"/>
    </x:row>
    <x:row r="162" ht="23" customHeight="1">
      <x:c r="A162" s="2"/>
      <x:c r="B162" s="2"/>
      <x:c r="C162" s="2"/>
      <x:c r="D162" s="2"/>
      <x:c r="E162" s="2"/>
      <x:c r="F162" s="2"/>
      <x:c r="G162" s="2"/>
      <x:c r="H162" s="2"/>
      <x:c r="I162" s="2"/>
      <x:c r="J162" s="2"/>
      <x:c r="K162" s="2"/>
      <x:c r="L162" s="2"/>
      <x:c r="M162" s="2"/>
      <x:c r="N162" s="2"/>
      <x:c r="O162" s="2"/>
      <x:c r="P162" s="2"/>
      <x:c r="Q162" s="2"/>
    </x:row>
    <x:row r="163" ht="23" customHeight="1">
      <x:c r="A163" s="2"/>
      <x:c r="B163" s="2"/>
      <x:c r="C163" s="2"/>
      <x:c r="D163" s="2"/>
      <x:c r="E163" s="2"/>
      <x:c r="F163" s="2"/>
      <x:c r="G163" s="2"/>
      <x:c r="H163" s="2"/>
      <x:c r="I163" s="2"/>
      <x:c r="J163" s="2"/>
      <x:c r="K163" s="2"/>
      <x:c r="L163" s="2"/>
      <x:c r="M163" s="2"/>
      <x:c r="N163" s="2"/>
      <x:c r="O163" s="2"/>
      <x:c r="P163" s="2"/>
      <x:c r="Q163" s="2"/>
    </x:row>
    <x:row r="164" ht="23" customHeight="1">
      <x:c r="A164" s="2"/>
      <x:c r="B164" s="2"/>
      <x:c r="C164" s="2"/>
      <x:c r="D164" s="2"/>
      <x:c r="E164" s="2"/>
      <x:c r="F164" s="2"/>
      <x:c r="G164" s="2"/>
      <x:c r="H164" s="2"/>
      <x:c r="I164" s="2"/>
      <x:c r="J164" s="2"/>
      <x:c r="K164" s="2"/>
      <x:c r="L164" s="2"/>
      <x:c r="M164" s="2"/>
      <x:c r="N164" s="2"/>
      <x:c r="O164" s="2"/>
      <x:c r="P164" s="2"/>
      <x:c r="Q164" s="2"/>
    </x:row>
    <x:row r="165" ht="23" customHeight="1">
      <x:c r="A165" s="2"/>
      <x:c r="B165" s="2"/>
      <x:c r="C165" s="2"/>
      <x:c r="D165" s="2"/>
      <x:c r="E165" s="2"/>
      <x:c r="F165" s="2"/>
      <x:c r="G165" s="2"/>
      <x:c r="H165" s="2"/>
      <x:c r="I165" s="2"/>
      <x:c r="J165" s="2"/>
      <x:c r="K165" s="2"/>
      <x:c r="L165" s="2"/>
      <x:c r="M165" s="2"/>
      <x:c r="N165" s="2"/>
      <x:c r="O165" s="2"/>
      <x:c r="P165" s="2"/>
      <x:c r="Q165" s="2"/>
    </x:row>
    <x:row r="166" ht="23" customHeight="1">
      <x:c r="A166" s="2"/>
      <x:c r="B166" s="2"/>
      <x:c r="C166" s="2"/>
      <x:c r="D166" s="2"/>
      <x:c r="E166" s="2"/>
      <x:c r="F166" s="2"/>
      <x:c r="G166" s="2"/>
      <x:c r="H166" s="2"/>
      <x:c r="I166" s="2"/>
      <x:c r="J166" s="2"/>
      <x:c r="K166" s="2"/>
      <x:c r="L166" s="2"/>
      <x:c r="M166" s="2"/>
      <x:c r="N166" s="2"/>
      <x:c r="O166" s="2"/>
      <x:c r="P166" s="2"/>
      <x:c r="Q166" s="2"/>
    </x:row>
    <x:row r="167" ht="23" customHeight="1">
      <x:c r="A167" s="2"/>
      <x:c r="B167" s="2"/>
      <x:c r="C167" s="2"/>
      <x:c r="D167" s="2"/>
      <x:c r="E167" s="2"/>
      <x:c r="F167" s="2"/>
      <x:c r="G167" s="2"/>
      <x:c r="H167" s="2"/>
      <x:c r="I167" s="2"/>
      <x:c r="J167" s="2"/>
      <x:c r="K167" s="2"/>
      <x:c r="L167" s="2"/>
      <x:c r="M167" s="2"/>
      <x:c r="N167" s="2"/>
      <x:c r="O167" s="2"/>
      <x:c r="P167" s="2"/>
      <x:c r="Q167" s="2"/>
    </x:row>
    <x:row r="168" ht="23" customHeight="1">
      <x:c r="A168" s="2"/>
      <x:c r="B168" s="2"/>
      <x:c r="C168" s="2"/>
      <x:c r="D168" s="2"/>
      <x:c r="E168" s="2"/>
      <x:c r="F168" s="2"/>
      <x:c r="G168" s="2"/>
      <x:c r="H168" s="2"/>
      <x:c r="I168" s="2"/>
      <x:c r="J168" s="2"/>
      <x:c r="K168" s="2"/>
      <x:c r="L168" s="2"/>
      <x:c r="M168" s="2"/>
      <x:c r="N168" s="2"/>
      <x:c r="O168" s="2"/>
      <x:c r="P168" s="2"/>
      <x:c r="Q168" s="2"/>
    </x:row>
    <x:row r="169" ht="23" customHeight="1">
      <x:c r="A169" s="2"/>
      <x:c r="B169" s="2"/>
      <x:c r="C169" s="2"/>
      <x:c r="D169" s="2"/>
      <x:c r="E169" s="2"/>
      <x:c r="F169" s="2"/>
      <x:c r="G169" s="2"/>
      <x:c r="H169" s="2"/>
      <x:c r="I169" s="2"/>
      <x:c r="J169" s="2"/>
      <x:c r="K169" s="2"/>
      <x:c r="L169" s="2"/>
      <x:c r="M169" s="2"/>
      <x:c r="N169" s="2"/>
      <x:c r="O169" s="2"/>
      <x:c r="P169" s="2"/>
      <x:c r="Q169" s="2"/>
    </x:row>
    <x:row r="170" ht="23" customHeight="1">
      <x:c r="A170" s="2"/>
      <x:c r="B170" s="2"/>
      <x:c r="C170" s="2"/>
      <x:c r="D170" s="2"/>
      <x:c r="E170" s="2"/>
      <x:c r="F170" s="2"/>
      <x:c r="G170" s="2"/>
      <x:c r="H170" s="2"/>
      <x:c r="I170" s="2"/>
      <x:c r="J170" s="2"/>
      <x:c r="K170" s="2"/>
      <x:c r="L170" s="2"/>
      <x:c r="M170" s="2"/>
      <x:c r="N170" s="2"/>
      <x:c r="O170" s="2"/>
      <x:c r="P170" s="2"/>
      <x:c r="Q170" s="2"/>
    </x:row>
    <x:row r="171" ht="23" customHeight="1">
      <x:c r="A171" s="2"/>
      <x:c r="B171" s="2"/>
      <x:c r="C171" s="2"/>
      <x:c r="D171" s="2"/>
      <x:c r="E171" s="2"/>
      <x:c r="F171" s="2"/>
      <x:c r="G171" s="2"/>
      <x:c r="H171" s="2"/>
      <x:c r="I171" s="2"/>
      <x:c r="J171" s="2"/>
      <x:c r="K171" s="2"/>
      <x:c r="L171" s="2"/>
      <x:c r="M171" s="2"/>
      <x:c r="N171" s="2"/>
      <x:c r="O171" s="2"/>
      <x:c r="P171" s="2"/>
      <x:c r="Q171" s="2"/>
    </x:row>
    <x:row r="172" ht="23" customHeight="1">
      <x:c r="A172" s="2"/>
      <x:c r="B172" s="2"/>
      <x:c r="C172" s="2"/>
      <x:c r="D172" s="2"/>
      <x:c r="E172" s="2"/>
      <x:c r="F172" s="2"/>
      <x:c r="G172" s="2"/>
      <x:c r="H172" s="2"/>
      <x:c r="I172" s="2"/>
      <x:c r="J172" s="2"/>
      <x:c r="K172" s="2"/>
      <x:c r="L172" s="2"/>
      <x:c r="M172" s="2"/>
      <x:c r="N172" s="2"/>
      <x:c r="O172" s="2"/>
      <x:c r="P172" s="2"/>
      <x:c r="Q172" s="2"/>
    </x:row>
    <x:row r="173" ht="23" customHeight="1">
      <x:c r="A173" s="2"/>
      <x:c r="B173" s="2"/>
      <x:c r="C173" s="2"/>
      <x:c r="D173" s="2"/>
      <x:c r="E173" s="2"/>
      <x:c r="F173" s="2"/>
      <x:c r="G173" s="2"/>
      <x:c r="H173" s="2"/>
      <x:c r="I173" s="2"/>
      <x:c r="J173" s="2"/>
      <x:c r="K173" s="2"/>
      <x:c r="L173" s="2"/>
      <x:c r="M173" s="2"/>
      <x:c r="N173" s="2"/>
      <x:c r="O173" s="2"/>
      <x:c r="P173" s="2"/>
      <x:c r="Q173" s="2"/>
    </x:row>
    <x:row r="174" ht="23" customHeight="1">
      <x:c r="A174" s="2"/>
      <x:c r="B174" s="2"/>
      <x:c r="C174" s="2"/>
      <x:c r="D174" s="2"/>
      <x:c r="E174" s="2"/>
      <x:c r="F174" s="2"/>
      <x:c r="G174" s="2"/>
      <x:c r="H174" s="2"/>
      <x:c r="I174" s="2"/>
      <x:c r="J174" s="2"/>
      <x:c r="K174" s="2"/>
      <x:c r="L174" s="2"/>
      <x:c r="M174" s="2"/>
      <x:c r="N174" s="2"/>
      <x:c r="O174" s="2"/>
      <x:c r="P174" s="2"/>
      <x:c r="Q174" s="2"/>
    </x:row>
    <x:row r="175" ht="23" customHeight="1">
      <x:c r="A175" s="2"/>
      <x:c r="B175" s="2"/>
      <x:c r="C175" s="2"/>
      <x:c r="D175" s="2"/>
      <x:c r="E175" s="2"/>
      <x:c r="F175" s="2"/>
      <x:c r="G175" s="2"/>
      <x:c r="H175" s="2"/>
      <x:c r="I175" s="2"/>
      <x:c r="J175" s="2"/>
      <x:c r="K175" s="2"/>
      <x:c r="L175" s="2"/>
      <x:c r="M175" s="2"/>
      <x:c r="N175" s="2"/>
      <x:c r="O175" s="2"/>
      <x:c r="P175" s="2"/>
      <x:c r="Q175" s="2"/>
    </x:row>
    <x:row r="176" ht="23" customHeight="1">
      <x:c r="A176" s="2"/>
      <x:c r="B176" s="2"/>
      <x:c r="C176" s="2"/>
      <x:c r="D176" s="2"/>
      <x:c r="E176" s="2"/>
      <x:c r="F176" s="2"/>
      <x:c r="G176" s="2"/>
      <x:c r="H176" s="2"/>
      <x:c r="I176" s="2"/>
      <x:c r="J176" s="2"/>
      <x:c r="K176" s="2"/>
      <x:c r="L176" s="2"/>
      <x:c r="M176" s="2"/>
      <x:c r="N176" s="2"/>
      <x:c r="O176" s="2"/>
      <x:c r="P176" s="2"/>
      <x:c r="Q176" s="2"/>
    </x:row>
    <x:row r="177" ht="23" customHeight="1">
      <x:c r="A177" s="2"/>
      <x:c r="B177" s="2"/>
      <x:c r="C177" s="2"/>
      <x:c r="D177" s="2"/>
      <x:c r="E177" s="2"/>
      <x:c r="F177" s="2"/>
      <x:c r="G177" s="2"/>
      <x:c r="H177" s="2"/>
      <x:c r="I177" s="2"/>
      <x:c r="J177" s="2"/>
      <x:c r="K177" s="2"/>
      <x:c r="L177" s="2"/>
      <x:c r="M177" s="2"/>
      <x:c r="N177" s="2"/>
      <x:c r="O177" s="2"/>
      <x:c r="P177" s="2"/>
      <x:c r="Q177" s="2"/>
    </x:row>
    <x:row r="178" ht="23" customHeight="1">
      <x:c r="A178" s="2"/>
      <x:c r="B178" s="2"/>
      <x:c r="C178" s="2"/>
      <x:c r="D178" s="2"/>
      <x:c r="E178" s="2"/>
      <x:c r="F178" s="2"/>
      <x:c r="G178" s="2"/>
      <x:c r="H178" s="2"/>
      <x:c r="I178" s="2"/>
      <x:c r="J178" s="2"/>
      <x:c r="K178" s="2"/>
      <x:c r="L178" s="2"/>
      <x:c r="M178" s="2"/>
      <x:c r="N178" s="2"/>
      <x:c r="O178" s="2"/>
      <x:c r="P178" s="2"/>
      <x:c r="Q178" s="2"/>
    </x:row>
    <x:row r="179" ht="23" customHeight="1">
      <x:c r="A179" s="2"/>
      <x:c r="B179" s="2"/>
      <x:c r="C179" s="2"/>
      <x:c r="D179" s="2"/>
      <x:c r="E179" s="2"/>
      <x:c r="F179" s="2"/>
      <x:c r="G179" s="2"/>
      <x:c r="H179" s="2"/>
      <x:c r="I179" s="2"/>
      <x:c r="J179" s="2"/>
      <x:c r="K179" s="2"/>
      <x:c r="L179" s="2"/>
      <x:c r="M179" s="2"/>
      <x:c r="N179" s="2"/>
      <x:c r="O179" s="2"/>
      <x:c r="P179" s="2"/>
      <x:c r="Q179" s="2"/>
    </x:row>
    <x:row r="180" ht="23" customHeight="1">
      <x:c r="A180" s="2"/>
      <x:c r="B180" s="2"/>
      <x:c r="C180" s="2"/>
      <x:c r="D180" s="2"/>
      <x:c r="E180" s="2"/>
      <x:c r="F180" s="2"/>
      <x:c r="G180" s="2"/>
      <x:c r="H180" s="2"/>
      <x:c r="I180" s="2"/>
      <x:c r="J180" s="2"/>
      <x:c r="K180" s="2"/>
      <x:c r="L180" s="2"/>
      <x:c r="M180" s="2"/>
      <x:c r="N180" s="2"/>
      <x:c r="O180" s="2"/>
      <x:c r="P180" s="2"/>
      <x:c r="Q180" s="2"/>
    </x:row>
    <x:row r="181" ht="23" customHeight="1">
      <x:c r="A181" s="2"/>
      <x:c r="B181" s="2"/>
      <x:c r="C181" s="2"/>
      <x:c r="D181" s="2"/>
      <x:c r="E181" s="2"/>
      <x:c r="F181" s="2"/>
      <x:c r="G181" s="2"/>
      <x:c r="H181" s="2"/>
      <x:c r="I181" s="2"/>
      <x:c r="J181" s="2"/>
      <x:c r="K181" s="2"/>
      <x:c r="L181" s="2"/>
      <x:c r="M181" s="2"/>
      <x:c r="N181" s="2"/>
      <x:c r="O181" s="2"/>
      <x:c r="P181" s="2"/>
      <x:c r="Q181" s="2"/>
    </x:row>
    <x:row r="182" ht="23" customHeight="1">
      <x:c r="A182" s="2"/>
      <x:c r="B182" s="2"/>
      <x:c r="C182" s="2"/>
      <x:c r="D182" s="2"/>
      <x:c r="E182" s="2"/>
      <x:c r="F182" s="2"/>
      <x:c r="G182" s="2"/>
      <x:c r="H182" s="2"/>
      <x:c r="I182" s="2"/>
      <x:c r="J182" s="2"/>
      <x:c r="K182" s="2"/>
      <x:c r="L182" s="2"/>
      <x:c r="M182" s="2"/>
      <x:c r="N182" s="2"/>
      <x:c r="O182" s="2"/>
      <x:c r="P182" s="2"/>
      <x:c r="Q182" s="2"/>
    </x:row>
    <x:row r="183" ht="23" customHeight="1">
      <x:c r="A183" s="2"/>
      <x:c r="B183" s="2"/>
      <x:c r="C183" s="2"/>
      <x:c r="D183" s="2"/>
      <x:c r="E183" s="2"/>
      <x:c r="F183" s="2"/>
      <x:c r="G183" s="2"/>
      <x:c r="H183" s="2"/>
      <x:c r="I183" s="2"/>
      <x:c r="J183" s="2"/>
      <x:c r="K183" s="2"/>
      <x:c r="L183" s="2"/>
      <x:c r="M183" s="2"/>
      <x:c r="N183" s="2"/>
      <x:c r="O183" s="2"/>
      <x:c r="P183" s="2"/>
      <x:c r="Q183" s="2"/>
    </x:row>
    <x:row r="184" ht="23" customHeight="1">
      <x:c r="A184" s="2"/>
      <x:c r="B184" s="2"/>
      <x:c r="C184" s="2"/>
      <x:c r="D184" s="2"/>
      <x:c r="E184" s="2"/>
      <x:c r="F184" s="2"/>
      <x:c r="G184" s="2"/>
      <x:c r="H184" s="2"/>
      <x:c r="I184" s="2"/>
      <x:c r="J184" s="2"/>
      <x:c r="K184" s="2"/>
      <x:c r="L184" s="2"/>
      <x:c r="M184" s="2"/>
      <x:c r="N184" s="2"/>
      <x:c r="O184" s="2"/>
      <x:c r="P184" s="2"/>
      <x:c r="Q184" s="2"/>
    </x:row>
    <x:row r="185" ht="23" customHeight="1">
      <x:c r="A185" s="2"/>
      <x:c r="B185" s="2"/>
      <x:c r="C185" s="2"/>
      <x:c r="D185" s="2"/>
      <x:c r="E185" s="2"/>
      <x:c r="F185" s="2"/>
      <x:c r="G185" s="2"/>
      <x:c r="H185" s="2"/>
      <x:c r="I185" s="2"/>
      <x:c r="J185" s="2"/>
      <x:c r="K185" s="2"/>
      <x:c r="L185" s="2"/>
      <x:c r="M185" s="2"/>
      <x:c r="N185" s="2"/>
      <x:c r="O185" s="2"/>
      <x:c r="P185" s="2"/>
      <x:c r="Q185" s="2"/>
    </x:row>
    <x:row r="186" ht="23" customHeight="1">
      <x:c r="A186" s="2"/>
      <x:c r="B186" s="2"/>
      <x:c r="C186" s="2"/>
      <x:c r="D186" s="2"/>
      <x:c r="E186" s="2"/>
      <x:c r="F186" s="2"/>
      <x:c r="G186" s="2"/>
      <x:c r="H186" s="2"/>
      <x:c r="I186" s="2"/>
      <x:c r="J186" s="2"/>
      <x:c r="K186" s="2"/>
      <x:c r="L186" s="2"/>
      <x:c r="M186" s="2"/>
      <x:c r="N186" s="2"/>
      <x:c r="O186" s="2"/>
      <x:c r="P186" s="2"/>
      <x:c r="Q186" s="2"/>
    </x:row>
    <x:row r="187" ht="23" customHeight="1">
      <x:c r="A187" s="2"/>
      <x:c r="B187" s="2"/>
      <x:c r="C187" s="2"/>
      <x:c r="D187" s="2"/>
      <x:c r="E187" s="2"/>
      <x:c r="F187" s="2"/>
      <x:c r="G187" s="2"/>
      <x:c r="H187" s="2"/>
      <x:c r="I187" s="2"/>
      <x:c r="J187" s="2"/>
      <x:c r="K187" s="2"/>
      <x:c r="L187" s="2"/>
      <x:c r="M187" s="2"/>
      <x:c r="N187" s="2"/>
      <x:c r="O187" s="2"/>
      <x:c r="P187" s="2"/>
      <x:c r="Q187" s="2"/>
    </x:row>
    <x:row r="188" ht="23" customHeight="1">
      <x:c r="A188" s="2"/>
      <x:c r="B188" s="2"/>
      <x:c r="C188" s="2"/>
      <x:c r="D188" s="2"/>
      <x:c r="E188" s="2"/>
      <x:c r="F188" s="2"/>
      <x:c r="G188" s="2"/>
      <x:c r="H188" s="2"/>
      <x:c r="I188" s="2"/>
      <x:c r="J188" s="2"/>
      <x:c r="K188" s="2"/>
      <x:c r="L188" s="2"/>
      <x:c r="M188" s="2"/>
      <x:c r="N188" s="2"/>
      <x:c r="O188" s="2"/>
      <x:c r="P188" s="2"/>
      <x:c r="Q188" s="2"/>
    </x:row>
    <x:row r="189" ht="23" customHeight="1">
      <x:c r="A189" s="2"/>
      <x:c r="B189" s="2"/>
      <x:c r="C189" s="2"/>
      <x:c r="D189" s="2"/>
      <x:c r="E189" s="2"/>
      <x:c r="F189" s="2"/>
      <x:c r="G189" s="2"/>
      <x:c r="H189" s="2"/>
      <x:c r="I189" s="2"/>
      <x:c r="J189" s="2"/>
      <x:c r="K189" s="2"/>
      <x:c r="L189" s="2"/>
      <x:c r="M189" s="2"/>
      <x:c r="N189" s="2"/>
      <x:c r="O189" s="2"/>
      <x:c r="P189" s="2"/>
      <x:c r="Q189" s="2"/>
    </x:row>
    <x:row r="190" ht="23" customHeight="1">
      <x:c r="A190" s="2"/>
      <x:c r="B190" s="2"/>
      <x:c r="C190" s="2"/>
      <x:c r="D190" s="2"/>
      <x:c r="E190" s="2"/>
      <x:c r="F190" s="2"/>
      <x:c r="G190" s="2"/>
      <x:c r="H190" s="2"/>
      <x:c r="I190" s="2"/>
      <x:c r="J190" s="2"/>
      <x:c r="K190" s="2"/>
      <x:c r="L190" s="2"/>
      <x:c r="M190" s="2"/>
      <x:c r="N190" s="2"/>
      <x:c r="O190" s="2"/>
      <x:c r="P190" s="2"/>
      <x:c r="Q190" s="2"/>
    </x:row>
    <x:row r="191" ht="23" customHeight="1">
      <x:c r="A191" s="2"/>
      <x:c r="B191" s="2"/>
      <x:c r="C191" s="2"/>
      <x:c r="D191" s="2"/>
      <x:c r="E191" s="2"/>
      <x:c r="F191" s="2"/>
      <x:c r="G191" s="2"/>
      <x:c r="H191" s="2"/>
      <x:c r="I191" s="2"/>
      <x:c r="J191" s="2"/>
      <x:c r="K191" s="2"/>
      <x:c r="L191" s="2"/>
      <x:c r="M191" s="2"/>
      <x:c r="N191" s="2"/>
      <x:c r="O191" s="2"/>
      <x:c r="P191" s="2"/>
      <x:c r="Q191" s="2"/>
    </x:row>
    <x:row r="192" ht="23" customHeight="1">
      <x:c r="A192" s="2"/>
      <x:c r="B192" s="2"/>
      <x:c r="C192" s="2"/>
      <x:c r="D192" s="2"/>
      <x:c r="E192" s="2"/>
      <x:c r="F192" s="2"/>
      <x:c r="G192" s="2"/>
      <x:c r="H192" s="2"/>
      <x:c r="I192" s="2"/>
      <x:c r="J192" s="2"/>
      <x:c r="K192" s="2"/>
      <x:c r="L192" s="2"/>
      <x:c r="M192" s="2"/>
      <x:c r="N192" s="2"/>
      <x:c r="O192" s="2"/>
      <x:c r="P192" s="2"/>
      <x:c r="Q192" s="2"/>
    </x:row>
    <x:row r="193" ht="23" customHeight="1">
      <x:c r="A193" s="2"/>
      <x:c r="B193" s="2"/>
      <x:c r="C193" s="2"/>
      <x:c r="D193" s="2"/>
      <x:c r="E193" s="2"/>
      <x:c r="F193" s="2"/>
      <x:c r="G193" s="2"/>
      <x:c r="H193" s="2"/>
      <x:c r="I193" s="2"/>
      <x:c r="J193" s="2"/>
      <x:c r="K193" s="2"/>
      <x:c r="L193" s="2"/>
      <x:c r="M193" s="2"/>
      <x:c r="N193" s="2"/>
      <x:c r="O193" s="2"/>
      <x:c r="P193" s="2"/>
      <x:c r="Q193" s="2"/>
    </x:row>
    <x:row r="194" ht="23" customHeight="1">
      <x:c r="A194" s="2"/>
      <x:c r="B194" s="2"/>
      <x:c r="C194" s="2"/>
      <x:c r="D194" s="2"/>
      <x:c r="E194" s="2"/>
      <x:c r="F194" s="2"/>
      <x:c r="G194" s="2"/>
      <x:c r="H194" s="2"/>
      <x:c r="I194" s="2"/>
      <x:c r="J194" s="2"/>
      <x:c r="K194" s="2"/>
      <x:c r="L194" s="2"/>
      <x:c r="M194" s="2"/>
      <x:c r="N194" s="2"/>
      <x:c r="O194" s="2"/>
      <x:c r="P194" s="2"/>
      <x:c r="Q194" s="2"/>
    </x:row>
    <x:row r="195" ht="23" customHeight="1">
      <x:c r="A195" s="2"/>
      <x:c r="B195" s="2"/>
      <x:c r="C195" s="2"/>
      <x:c r="D195" s="2"/>
      <x:c r="E195" s="2"/>
      <x:c r="F195" s="2"/>
      <x:c r="G195" s="2"/>
      <x:c r="H195" s="2"/>
      <x:c r="I195" s="2"/>
      <x:c r="J195" s="2"/>
      <x:c r="K195" s="2"/>
      <x:c r="L195" s="2"/>
      <x:c r="M195" s="2"/>
      <x:c r="N195" s="2"/>
      <x:c r="O195" s="2"/>
      <x:c r="P195" s="2"/>
      <x:c r="Q195" s="2"/>
    </x:row>
    <x:row r="196" ht="23" customHeight="1">
      <x:c r="A196" s="2"/>
      <x:c r="B196" s="2"/>
      <x:c r="C196" s="2"/>
      <x:c r="D196" s="2"/>
      <x:c r="E196" s="2"/>
      <x:c r="F196" s="2"/>
      <x:c r="G196" s="2"/>
      <x:c r="H196" s="2"/>
      <x:c r="I196" s="2"/>
      <x:c r="J196" s="2"/>
      <x:c r="K196" s="2"/>
      <x:c r="L196" s="2"/>
      <x:c r="M196" s="2"/>
      <x:c r="N196" s="2"/>
      <x:c r="O196" s="2"/>
      <x:c r="P196" s="2"/>
      <x:c r="Q196" s="2"/>
    </x:row>
    <x:row r="197" ht="23" customHeight="1">
      <x:c r="A197" s="2"/>
      <x:c r="B197" s="2"/>
      <x:c r="C197" s="2"/>
      <x:c r="D197" s="2"/>
      <x:c r="E197" s="2"/>
      <x:c r="F197" s="2"/>
      <x:c r="G197" s="2"/>
      <x:c r="H197" s="2"/>
      <x:c r="I197" s="2"/>
      <x:c r="J197" s="2"/>
      <x:c r="K197" s="2"/>
      <x:c r="L197" s="2"/>
      <x:c r="M197" s="2"/>
      <x:c r="N197" s="2"/>
      <x:c r="O197" s="2"/>
      <x:c r="P197" s="2"/>
      <x:c r="Q197" s="2"/>
    </x:row>
    <x:row r="198" ht="23" customHeight="1">
      <x:c r="A198" s="2"/>
      <x:c r="B198" s="2"/>
      <x:c r="C198" s="2"/>
      <x:c r="D198" s="2"/>
      <x:c r="E198" s="2"/>
      <x:c r="F198" s="2"/>
      <x:c r="G198" s="2"/>
      <x:c r="H198" s="2"/>
      <x:c r="I198" s="2"/>
      <x:c r="J198" s="2"/>
      <x:c r="K198" s="2"/>
      <x:c r="L198" s="2"/>
      <x:c r="M198" s="2"/>
      <x:c r="N198" s="2"/>
      <x:c r="O198" s="2"/>
      <x:c r="P198" s="2"/>
      <x:c r="Q198" s="2"/>
    </x:row>
    <x:row r="199" ht="23" customHeight="1">
      <x:c r="A199" s="2"/>
      <x:c r="B199" s="2"/>
      <x:c r="C199" s="2"/>
      <x:c r="D199" s="2"/>
      <x:c r="E199" s="2"/>
      <x:c r="F199" s="2"/>
      <x:c r="G199" s="2"/>
      <x:c r="H199" s="2"/>
      <x:c r="I199" s="2"/>
      <x:c r="J199" s="2"/>
      <x:c r="K199" s="2"/>
      <x:c r="L199" s="2"/>
      <x:c r="M199" s="2"/>
      <x:c r="N199" s="2"/>
      <x:c r="O199" s="2"/>
      <x:c r="P199" s="2"/>
      <x:c r="Q199" s="2"/>
    </x:row>
    <x:row r="200" ht="23" customHeight="1">
      <x:c r="A200" s="2"/>
      <x:c r="B200" s="2"/>
      <x:c r="C200" s="2"/>
      <x:c r="D200" s="2"/>
      <x:c r="E200" s="2"/>
      <x:c r="F200" s="2"/>
      <x:c r="G200" s="2"/>
      <x:c r="H200" s="2"/>
      <x:c r="I200" s="2"/>
      <x:c r="J200" s="2"/>
      <x:c r="K200" s="2"/>
      <x:c r="L200" s="2"/>
      <x:c r="M200" s="2"/>
      <x:c r="N200" s="2"/>
      <x:c r="O200" s="2"/>
      <x:c r="P200" s="2"/>
      <x:c r="Q200" s="2"/>
    </x:row>
    <x:row r="201" ht="23" customHeight="1">
      <x:c r="A201" s="2"/>
      <x:c r="B201" s="2"/>
      <x:c r="C201" s="2"/>
      <x:c r="D201" s="2"/>
      <x:c r="E201" s="2"/>
      <x:c r="F201" s="2"/>
      <x:c r="G201" s="2"/>
      <x:c r="H201" s="2"/>
      <x:c r="I201" s="2"/>
      <x:c r="J201" s="2"/>
      <x:c r="K201" s="2"/>
      <x:c r="L201" s="2"/>
      <x:c r="M201" s="2"/>
      <x:c r="N201" s="2"/>
      <x:c r="O201" s="2"/>
      <x:c r="P201" s="2"/>
      <x:c r="Q201" s="2"/>
    </x:row>
    <x:row r="202" ht="23" customHeight="1">
      <x:c r="A202" s="2"/>
      <x:c r="B202" s="2"/>
      <x:c r="C202" s="2"/>
      <x:c r="D202" s="2"/>
      <x:c r="E202" s="2"/>
      <x:c r="F202" s="2"/>
      <x:c r="G202" s="2"/>
      <x:c r="H202" s="2"/>
      <x:c r="I202" s="2"/>
      <x:c r="J202" s="2"/>
      <x:c r="K202" s="2"/>
      <x:c r="L202" s="2"/>
      <x:c r="M202" s="2"/>
      <x:c r="N202" s="2"/>
      <x:c r="O202" s="2"/>
      <x:c r="P202" s="2"/>
      <x:c r="Q202" s="2"/>
    </x:row>
    <x:row r="203" ht="23" customHeight="1">
      <x:c r="A203" s="2"/>
      <x:c r="B203" s="2"/>
      <x:c r="C203" s="2"/>
      <x:c r="D203" s="2"/>
      <x:c r="E203" s="2"/>
      <x:c r="F203" s="2"/>
      <x:c r="G203" s="2"/>
      <x:c r="H203" s="2"/>
      <x:c r="I203" s="2"/>
      <x:c r="J203" s="2"/>
      <x:c r="K203" s="2"/>
      <x:c r="L203" s="2"/>
      <x:c r="M203" s="2"/>
      <x:c r="N203" s="2"/>
      <x:c r="O203" s="2"/>
      <x:c r="P203" s="2"/>
      <x:c r="Q203" s="2"/>
    </x:row>
    <x:row r="204" ht="23" customHeight="1">
      <x:c r="A204" s="2"/>
      <x:c r="B204" s="2"/>
      <x:c r="C204" s="2"/>
      <x:c r="D204" s="2"/>
      <x:c r="E204" s="2"/>
      <x:c r="F204" s="2"/>
      <x:c r="G204" s="2"/>
      <x:c r="H204" s="2"/>
      <x:c r="I204" s="2"/>
      <x:c r="J204" s="2"/>
      <x:c r="K204" s="2"/>
      <x:c r="L204" s="2"/>
      <x:c r="M204" s="2"/>
      <x:c r="N204" s="2"/>
      <x:c r="O204" s="2"/>
      <x:c r="P204" s="2"/>
      <x:c r="Q204" s="2"/>
    </x:row>
    <x:row r="205" ht="23" customHeight="1">
      <x:c r="A205" s="2"/>
      <x:c r="B205" s="2"/>
      <x:c r="C205" s="2"/>
      <x:c r="D205" s="2"/>
      <x:c r="E205" s="2"/>
      <x:c r="F205" s="2"/>
      <x:c r="G205" s="2"/>
      <x:c r="H205" s="2"/>
      <x:c r="I205" s="2"/>
      <x:c r="J205" s="2"/>
      <x:c r="K205" s="2"/>
      <x:c r="L205" s="2"/>
      <x:c r="M205" s="2"/>
      <x:c r="N205" s="2"/>
      <x:c r="O205" s="2"/>
      <x:c r="P205" s="2"/>
      <x:c r="Q205" s="2"/>
    </x:row>
    <x:row r="206" ht="23" customHeight="1">
      <x:c r="A206" s="2"/>
      <x:c r="B206" s="2"/>
      <x:c r="C206" s="2"/>
      <x:c r="D206" s="2"/>
      <x:c r="E206" s="2"/>
      <x:c r="F206" s="2"/>
      <x:c r="G206" s="2"/>
      <x:c r="H206" s="2"/>
      <x:c r="I206" s="2"/>
      <x:c r="J206" s="2"/>
      <x:c r="K206" s="2"/>
      <x:c r="L206" s="2"/>
      <x:c r="M206" s="2"/>
      <x:c r="N206" s="2"/>
      <x:c r="O206" s="2"/>
      <x:c r="P206" s="2"/>
      <x:c r="Q206" s="2"/>
    </x:row>
    <x:row r="207" ht="23" customHeight="1">
      <x:c r="A207" s="2"/>
      <x:c r="B207" s="2"/>
      <x:c r="C207" s="2"/>
      <x:c r="D207" s="2"/>
      <x:c r="E207" s="2"/>
      <x:c r="F207" s="2"/>
      <x:c r="G207" s="2"/>
      <x:c r="H207" s="2"/>
      <x:c r="I207" s="2"/>
      <x:c r="J207" s="2"/>
      <x:c r="K207" s="2"/>
      <x:c r="L207" s="2"/>
      <x:c r="M207" s="2"/>
      <x:c r="N207" s="2"/>
      <x:c r="O207" s="2"/>
      <x:c r="P207" s="2"/>
      <x:c r="Q207" s="2"/>
    </x:row>
    <x:row r="208" ht="23" customHeight="1">
      <x:c r="A208" s="2"/>
      <x:c r="B208" s="2"/>
      <x:c r="C208" s="2"/>
      <x:c r="D208" s="2"/>
      <x:c r="E208" s="2"/>
      <x:c r="F208" s="2"/>
      <x:c r="G208" s="2"/>
      <x:c r="H208" s="2"/>
      <x:c r="I208" s="2"/>
      <x:c r="J208" s="2"/>
      <x:c r="K208" s="2"/>
      <x:c r="L208" s="2"/>
      <x:c r="M208" s="2"/>
      <x:c r="N208" s="2"/>
      <x:c r="O208" s="2"/>
      <x:c r="P208" s="2"/>
      <x:c r="Q208" s="2"/>
    </x:row>
    <x:row r="209" ht="23" customHeight="1">
      <x:c r="A209" s="2"/>
      <x:c r="B209" s="2"/>
      <x:c r="C209" s="2"/>
      <x:c r="D209" s="2"/>
      <x:c r="E209" s="2"/>
      <x:c r="F209" s="2"/>
      <x:c r="G209" s="2"/>
      <x:c r="H209" s="2"/>
      <x:c r="I209" s="2"/>
      <x:c r="J209" s="2"/>
      <x:c r="K209" s="2"/>
      <x:c r="L209" s="2"/>
      <x:c r="M209" s="2"/>
      <x:c r="N209" s="2"/>
      <x:c r="O209" s="2"/>
      <x:c r="P209" s="2"/>
      <x:c r="Q209" s="2"/>
    </x:row>
    <x:row r="210" ht="23" customHeight="1">
      <x:c r="A210" s="2"/>
      <x:c r="B210" s="2"/>
      <x:c r="C210" s="2"/>
      <x:c r="D210" s="2"/>
      <x:c r="E210" s="2"/>
      <x:c r="F210" s="2"/>
      <x:c r="G210" s="2"/>
      <x:c r="H210" s="2"/>
      <x:c r="I210" s="2"/>
      <x:c r="J210" s="2"/>
      <x:c r="K210" s="2"/>
      <x:c r="L210" s="2"/>
      <x:c r="M210" s="2"/>
      <x:c r="N210" s="2"/>
      <x:c r="O210" s="2"/>
      <x:c r="P210" s="2"/>
      <x:c r="Q210" s="2"/>
    </x:row>
    <x:row r="211" ht="23" customHeight="1">
      <x:c r="A211" s="2"/>
      <x:c r="B211" s="2"/>
      <x:c r="C211" s="2"/>
      <x:c r="D211" s="2"/>
      <x:c r="E211" s="2"/>
      <x:c r="F211" s="2"/>
      <x:c r="G211" s="2"/>
      <x:c r="H211" s="2"/>
      <x:c r="I211" s="2"/>
      <x:c r="J211" s="2"/>
      <x:c r="K211" s="2"/>
      <x:c r="L211" s="2"/>
      <x:c r="M211" s="2"/>
      <x:c r="N211" s="2"/>
      <x:c r="O211" s="2"/>
      <x:c r="P211" s="2"/>
      <x:c r="Q211" s="2"/>
    </x:row>
    <x:row r="212" ht="23" customHeight="1">
      <x:c r="A212" s="2"/>
      <x:c r="B212" s="2"/>
      <x:c r="C212" s="2"/>
      <x:c r="D212" s="2"/>
      <x:c r="E212" s="2"/>
      <x:c r="F212" s="2"/>
      <x:c r="G212" s="2"/>
      <x:c r="H212" s="2"/>
      <x:c r="I212" s="2"/>
      <x:c r="J212" s="2"/>
      <x:c r="K212" s="2"/>
      <x:c r="L212" s="2"/>
      <x:c r="M212" s="2"/>
      <x:c r="N212" s="2"/>
      <x:c r="O212" s="2"/>
      <x:c r="P212" s="2"/>
      <x:c r="Q212" s="2"/>
    </x:row>
    <x:row r="213" ht="23" customHeight="1">
      <x:c r="A213" s="2"/>
      <x:c r="B213" s="2"/>
      <x:c r="C213" s="2"/>
      <x:c r="D213" s="2"/>
      <x:c r="E213" s="2"/>
      <x:c r="F213" s="2"/>
      <x:c r="G213" s="2"/>
      <x:c r="H213" s="2"/>
      <x:c r="I213" s="2"/>
      <x:c r="J213" s="2"/>
      <x:c r="K213" s="2"/>
      <x:c r="L213" s="2"/>
      <x:c r="M213" s="2"/>
      <x:c r="N213" s="2"/>
      <x:c r="O213" s="2"/>
      <x:c r="P213" s="2"/>
      <x:c r="Q213" s="2"/>
    </x:row>
    <x:row r="214" ht="23" customHeight="1">
      <x:c r="A214" s="2"/>
      <x:c r="B214" s="2"/>
      <x:c r="C214" s="2"/>
      <x:c r="D214" s="2"/>
      <x:c r="E214" s="2"/>
      <x:c r="F214" s="2"/>
      <x:c r="G214" s="2"/>
      <x:c r="H214" s="2"/>
      <x:c r="I214" s="2"/>
      <x:c r="J214" s="2"/>
      <x:c r="K214" s="2"/>
      <x:c r="L214" s="2"/>
      <x:c r="M214" s="2"/>
      <x:c r="N214" s="2"/>
      <x:c r="O214" s="2"/>
      <x:c r="P214" s="2"/>
      <x:c r="Q214" s="2"/>
    </x:row>
    <x:row r="215" ht="23" customHeight="1">
      <x:c r="A215" s="2"/>
      <x:c r="B215" s="2"/>
      <x:c r="C215" s="2"/>
      <x:c r="D215" s="2"/>
      <x:c r="E215" s="2"/>
      <x:c r="F215" s="2"/>
      <x:c r="G215" s="2"/>
      <x:c r="H215" s="2"/>
      <x:c r="I215" s="2"/>
      <x:c r="J215" s="2"/>
      <x:c r="K215" s="2"/>
      <x:c r="L215" s="2"/>
      <x:c r="M215" s="2"/>
      <x:c r="N215" s="2"/>
      <x:c r="O215" s="2"/>
      <x:c r="P215" s="2"/>
      <x:c r="Q215" s="2"/>
    </x:row>
    <x:row r="216" ht="23" customHeight="1">
      <x:c r="A216" s="2"/>
      <x:c r="B216" s="2"/>
      <x:c r="C216" s="2"/>
      <x:c r="D216" s="2"/>
      <x:c r="E216" s="2"/>
      <x:c r="F216" s="2"/>
      <x:c r="G216" s="2"/>
      <x:c r="H216" s="2"/>
      <x:c r="I216" s="2"/>
      <x:c r="J216" s="2"/>
      <x:c r="K216" s="2"/>
      <x:c r="L216" s="2"/>
      <x:c r="M216" s="2"/>
      <x:c r="N216" s="2"/>
      <x:c r="O216" s="2"/>
      <x:c r="P216" s="2"/>
      <x:c r="Q216" s="2"/>
    </x:row>
    <x:row r="217" ht="23" customHeight="1">
      <x:c r="A217" s="2"/>
      <x:c r="B217" s="2"/>
      <x:c r="C217" s="2"/>
      <x:c r="D217" s="2"/>
      <x:c r="E217" s="2"/>
      <x:c r="F217" s="2"/>
      <x:c r="G217" s="2"/>
      <x:c r="H217" s="2"/>
      <x:c r="I217" s="2"/>
      <x:c r="J217" s="2"/>
      <x:c r="K217" s="2"/>
      <x:c r="L217" s="2"/>
      <x:c r="M217" s="2"/>
      <x:c r="N217" s="2"/>
      <x:c r="O217" s="2"/>
      <x:c r="P217" s="2"/>
      <x:c r="Q217" s="2"/>
    </x:row>
    <x:row r="218" ht="23" customHeight="1">
      <x:c r="A218" s="2"/>
      <x:c r="B218" s="2"/>
      <x:c r="C218" s="2"/>
      <x:c r="D218" s="2"/>
      <x:c r="E218" s="2"/>
      <x:c r="F218" s="2"/>
      <x:c r="G218" s="2"/>
      <x:c r="H218" s="2"/>
      <x:c r="I218" s="2"/>
      <x:c r="J218" s="2"/>
      <x:c r="K218" s="2"/>
      <x:c r="L218" s="2"/>
      <x:c r="M218" s="2"/>
      <x:c r="N218" s="2"/>
      <x:c r="O218" s="2"/>
      <x:c r="P218" s="2"/>
      <x:c r="Q218" s="2"/>
    </x:row>
    <x:row r="219" ht="23" customHeight="1">
      <x:c r="A219" s="2"/>
      <x:c r="B219" s="2"/>
      <x:c r="C219" s="2"/>
      <x:c r="D219" s="2"/>
      <x:c r="E219" s="2"/>
      <x:c r="F219" s="2"/>
      <x:c r="G219" s="2"/>
      <x:c r="H219" s="2"/>
      <x:c r="I219" s="2"/>
      <x:c r="J219" s="2"/>
      <x:c r="K219" s="2"/>
      <x:c r="L219" s="2"/>
      <x:c r="M219" s="2"/>
      <x:c r="N219" s="2"/>
      <x:c r="O219" s="2"/>
      <x:c r="P219" s="2"/>
      <x:c r="Q219" s="2"/>
    </x:row>
    <x:row r="220" ht="23" customHeight="1">
      <x:c r="A220" s="2"/>
      <x:c r="B220" s="2"/>
      <x:c r="C220" s="2"/>
      <x:c r="D220" s="2"/>
      <x:c r="E220" s="2"/>
      <x:c r="F220" s="2"/>
      <x:c r="G220" s="2"/>
      <x:c r="H220" s="2"/>
      <x:c r="I220" s="2"/>
      <x:c r="J220" s="2"/>
      <x:c r="K220" s="2"/>
      <x:c r="L220" s="2"/>
      <x:c r="M220" s="2"/>
      <x:c r="N220" s="2"/>
      <x:c r="O220" s="2"/>
      <x:c r="P220" s="2"/>
      <x:c r="Q220" s="2"/>
    </x:row>
    <x:row r="221" ht="23" customHeight="1">
      <x:c r="A221" s="2"/>
      <x:c r="B221" s="2"/>
      <x:c r="C221" s="2"/>
      <x:c r="D221" s="2"/>
      <x:c r="E221" s="2"/>
      <x:c r="F221" s="2"/>
      <x:c r="G221" s="2"/>
      <x:c r="H221" s="2"/>
      <x:c r="I221" s="2"/>
      <x:c r="J221" s="2"/>
      <x:c r="K221" s="2"/>
      <x:c r="L221" s="2"/>
      <x:c r="M221" s="2"/>
      <x:c r="N221" s="2"/>
      <x:c r="O221" s="2"/>
      <x:c r="P221" s="2"/>
      <x:c r="Q221" s="2"/>
    </x:row>
    <x:row r="222" ht="23" customHeight="1">
      <x:c r="A222" s="2"/>
      <x:c r="B222" s="2"/>
      <x:c r="C222" s="2"/>
      <x:c r="D222" s="2"/>
      <x:c r="E222" s="2"/>
      <x:c r="F222" s="2"/>
      <x:c r="G222" s="2"/>
      <x:c r="H222" s="2"/>
      <x:c r="I222" s="2"/>
      <x:c r="J222" s="2"/>
      <x:c r="K222" s="2"/>
      <x:c r="L222" s="2"/>
      <x:c r="M222" s="2"/>
      <x:c r="N222" s="2"/>
      <x:c r="O222" s="2"/>
      <x:c r="P222" s="2"/>
      <x:c r="Q222" s="2"/>
    </x:row>
    <x:row r="223" ht="23" customHeight="1">
      <x:c r="A223" s="2"/>
      <x:c r="B223" s="2"/>
      <x:c r="C223" s="2"/>
      <x:c r="D223" s="2"/>
      <x:c r="E223" s="2"/>
      <x:c r="F223" s="2"/>
      <x:c r="G223" s="2"/>
      <x:c r="H223" s="2"/>
      <x:c r="I223" s="2"/>
      <x:c r="J223" s="2"/>
      <x:c r="K223" s="2"/>
      <x:c r="L223" s="2"/>
      <x:c r="M223" s="2"/>
      <x:c r="N223" s="2"/>
      <x:c r="O223" s="2"/>
      <x:c r="P223" s="2"/>
      <x:c r="Q223" s="2"/>
    </x:row>
    <x:row r="224" ht="23" customHeight="1">
      <x:c r="A224" s="2"/>
      <x:c r="B224" s="2"/>
      <x:c r="C224" s="2"/>
      <x:c r="D224" s="2"/>
      <x:c r="E224" s="2"/>
      <x:c r="F224" s="2"/>
      <x:c r="G224" s="2"/>
      <x:c r="H224" s="2"/>
      <x:c r="I224" s="2"/>
      <x:c r="J224" s="2"/>
      <x:c r="K224" s="2"/>
      <x:c r="L224" s="2"/>
      <x:c r="M224" s="2"/>
      <x:c r="N224" s="2"/>
      <x:c r="O224" s="2"/>
      <x:c r="P224" s="2"/>
      <x:c r="Q224" s="2"/>
    </x:row>
    <x:row r="225" ht="23" customHeight="1">
      <x:c r="A225" s="2"/>
      <x:c r="B225" s="2"/>
      <x:c r="C225" s="2"/>
      <x:c r="D225" s="2"/>
      <x:c r="E225" s="2"/>
      <x:c r="F225" s="2"/>
      <x:c r="G225" s="2"/>
      <x:c r="H225" s="2"/>
      <x:c r="I225" s="2"/>
      <x:c r="J225" s="2"/>
      <x:c r="K225" s="2"/>
      <x:c r="L225" s="2"/>
      <x:c r="M225" s="2"/>
      <x:c r="N225" s="2"/>
      <x:c r="O225" s="2"/>
      <x:c r="P225" s="2"/>
      <x:c r="Q225" s="2"/>
    </x:row>
    <x:row r="226" ht="23" customHeight="1">
      <x:c r="A226" s="2"/>
      <x:c r="B226" s="2"/>
      <x:c r="C226" s="2"/>
      <x:c r="D226" s="2"/>
      <x:c r="E226" s="2"/>
      <x:c r="F226" s="2"/>
      <x:c r="G226" s="2"/>
      <x:c r="H226" s="2"/>
      <x:c r="I226" s="2"/>
      <x:c r="J226" s="2"/>
      <x:c r="K226" s="2"/>
      <x:c r="L226" s="2"/>
      <x:c r="M226" s="2"/>
      <x:c r="N226" s="2"/>
      <x:c r="O226" s="2"/>
      <x:c r="P226" s="2"/>
      <x:c r="Q226" s="2"/>
    </x:row>
    <x:row r="227" ht="23" customHeight="1">
      <x:c r="A227" s="2"/>
      <x:c r="B227" s="2"/>
      <x:c r="C227" s="2"/>
      <x:c r="D227" s="2"/>
      <x:c r="E227" s="2"/>
      <x:c r="F227" s="2"/>
      <x:c r="G227" s="2"/>
      <x:c r="H227" s="2"/>
      <x:c r="I227" s="2"/>
      <x:c r="J227" s="2"/>
      <x:c r="K227" s="2"/>
      <x:c r="L227" s="2"/>
      <x:c r="M227" s="2"/>
      <x:c r="N227" s="2"/>
      <x:c r="O227" s="2"/>
      <x:c r="P227" s="2"/>
      <x:c r="Q227" s="2"/>
    </x:row>
    <x:row r="228" ht="23" customHeight="1">
      <x:c r="A228" s="2"/>
      <x:c r="B228" s="2"/>
      <x:c r="C228" s="2"/>
      <x:c r="D228" s="2"/>
      <x:c r="E228" s="2"/>
      <x:c r="F228" s="2"/>
      <x:c r="G228" s="2"/>
      <x:c r="H228" s="2"/>
      <x:c r="I228" s="2"/>
      <x:c r="J228" s="2"/>
      <x:c r="K228" s="2"/>
      <x:c r="L228" s="2"/>
      <x:c r="M228" s="2"/>
      <x:c r="N228" s="2"/>
      <x:c r="O228" s="2"/>
      <x:c r="P228" s="2"/>
      <x:c r="Q228" s="2"/>
    </x:row>
    <x:row r="229" ht="23" customHeight="1">
      <x:c r="A229" s="2"/>
      <x:c r="B229" s="2"/>
      <x:c r="C229" s="2"/>
      <x:c r="D229" s="2"/>
      <x:c r="E229" s="2"/>
      <x:c r="F229" s="2"/>
      <x:c r="G229" s="2"/>
      <x:c r="H229" s="2"/>
      <x:c r="I229" s="2"/>
      <x:c r="J229" s="2"/>
      <x:c r="K229" s="2"/>
      <x:c r="L229" s="2"/>
      <x:c r="M229" s="2"/>
      <x:c r="N229" s="2"/>
      <x:c r="O229" s="2"/>
      <x:c r="P229" s="2"/>
      <x:c r="Q229" s="2"/>
    </x:row>
    <x:row r="230" ht="23" customHeight="1">
      <x:c r="A230" s="2"/>
      <x:c r="B230" s="2"/>
      <x:c r="C230" s="2"/>
      <x:c r="D230" s="2"/>
      <x:c r="E230" s="2"/>
      <x:c r="F230" s="2"/>
      <x:c r="G230" s="2"/>
      <x:c r="H230" s="2"/>
      <x:c r="I230" s="2"/>
      <x:c r="J230" s="2"/>
      <x:c r="K230" s="2"/>
      <x:c r="L230" s="2"/>
      <x:c r="M230" s="2"/>
      <x:c r="N230" s="2"/>
      <x:c r="O230" s="2"/>
      <x:c r="P230" s="2"/>
      <x:c r="Q230" s="2"/>
    </x:row>
    <x:row r="231" ht="23" customHeight="1">
      <x:c r="A231" s="2"/>
      <x:c r="B231" s="2"/>
      <x:c r="C231" s="2"/>
      <x:c r="D231" s="2"/>
      <x:c r="E231" s="2"/>
      <x:c r="F231" s="2"/>
      <x:c r="G231" s="2"/>
      <x:c r="H231" s="2"/>
      <x:c r="I231" s="2"/>
      <x:c r="J231" s="2"/>
      <x:c r="K231" s="2"/>
      <x:c r="L231" s="2"/>
      <x:c r="M231" s="2"/>
      <x:c r="N231" s="2"/>
      <x:c r="O231" s="2"/>
      <x:c r="P231" s="2"/>
      <x:c r="Q231" s="2"/>
    </x:row>
    <x:row r="232" ht="23" customHeight="1">
      <x:c r="A232" s="2"/>
      <x:c r="B232" s="2"/>
      <x:c r="C232" s="2"/>
      <x:c r="D232" s="2"/>
      <x:c r="E232" s="2"/>
      <x:c r="F232" s="2"/>
      <x:c r="G232" s="2"/>
      <x:c r="H232" s="2"/>
      <x:c r="I232" s="2"/>
      <x:c r="J232" s="2"/>
      <x:c r="K232" s="2"/>
      <x:c r="L232" s="2"/>
      <x:c r="M232" s="2"/>
      <x:c r="N232" s="2"/>
      <x:c r="O232" s="2"/>
      <x:c r="P232" s="2"/>
      <x:c r="Q232" s="2"/>
    </x:row>
    <x:row r="233" ht="23" customHeight="1">
      <x:c r="A233" s="2"/>
      <x:c r="B233" s="2"/>
      <x:c r="C233" s="2"/>
      <x:c r="D233" s="2"/>
      <x:c r="E233" s="2"/>
      <x:c r="F233" s="2"/>
      <x:c r="G233" s="2"/>
      <x:c r="H233" s="2"/>
      <x:c r="I233" s="2"/>
      <x:c r="J233" s="2"/>
      <x:c r="K233" s="2"/>
      <x:c r="L233" s="2"/>
      <x:c r="M233" s="2"/>
      <x:c r="N233" s="2"/>
      <x:c r="O233" s="2"/>
      <x:c r="P233" s="2"/>
      <x:c r="Q233" s="2"/>
    </x:row>
    <x:row r="234" ht="23" customHeight="1">
      <x:c r="A234" s="2"/>
      <x:c r="B234" s="2"/>
      <x:c r="C234" s="2"/>
      <x:c r="D234" s="2"/>
      <x:c r="E234" s="2"/>
      <x:c r="F234" s="2"/>
      <x:c r="G234" s="2"/>
      <x:c r="H234" s="2"/>
      <x:c r="I234" s="2"/>
      <x:c r="J234" s="2"/>
      <x:c r="K234" s="2"/>
      <x:c r="L234" s="2"/>
      <x:c r="M234" s="2"/>
      <x:c r="N234" s="2"/>
      <x:c r="O234" s="2"/>
      <x:c r="P234" s="2"/>
      <x:c r="Q234" s="2"/>
    </x:row>
    <x:row r="235" ht="23" customHeight="1">
      <x:c r="A235" s="2"/>
      <x:c r="B235" s="2"/>
      <x:c r="C235" s="2"/>
      <x:c r="D235" s="2"/>
      <x:c r="E235" s="2"/>
      <x:c r="F235" s="2"/>
      <x:c r="G235" s="2"/>
      <x:c r="H235" s="2"/>
      <x:c r="I235" s="2"/>
      <x:c r="J235" s="2"/>
      <x:c r="K235" s="2"/>
      <x:c r="L235" s="2"/>
      <x:c r="M235" s="2"/>
      <x:c r="N235" s="2"/>
      <x:c r="O235" s="2"/>
      <x:c r="P235" s="2"/>
      <x:c r="Q235" s="2"/>
    </x:row>
    <x:row r="236" ht="23" customHeight="1">
      <x:c r="A236" s="2"/>
      <x:c r="B236" s="2"/>
      <x:c r="C236" s="2"/>
      <x:c r="D236" s="2"/>
      <x:c r="E236" s="2"/>
      <x:c r="F236" s="2"/>
      <x:c r="G236" s="2"/>
      <x:c r="H236" s="2"/>
      <x:c r="I236" s="2"/>
      <x:c r="J236" s="2"/>
      <x:c r="K236" s="2"/>
      <x:c r="L236" s="2"/>
      <x:c r="M236" s="2"/>
      <x:c r="N236" s="2"/>
      <x:c r="O236" s="2"/>
      <x:c r="P236" s="2"/>
      <x:c r="Q236" s="2"/>
    </x:row>
    <x:row r="237" ht="23" customHeight="1">
      <x:c r="A237" s="2"/>
      <x:c r="B237" s="2"/>
      <x:c r="C237" s="2"/>
      <x:c r="D237" s="2"/>
      <x:c r="E237" s="2"/>
      <x:c r="F237" s="2"/>
      <x:c r="G237" s="2"/>
      <x:c r="H237" s="2"/>
      <x:c r="I237" s="2"/>
      <x:c r="J237" s="2"/>
      <x:c r="K237" s="2"/>
      <x:c r="L237" s="2"/>
      <x:c r="M237" s="2"/>
      <x:c r="N237" s="2"/>
      <x:c r="O237" s="2"/>
      <x:c r="P237" s="2"/>
      <x:c r="Q237" s="2"/>
    </x:row>
    <x:row r="238" ht="23" customHeight="1">
      <x:c r="A238" s="2"/>
      <x:c r="B238" s="2"/>
      <x:c r="C238" s="2"/>
      <x:c r="D238" s="2"/>
      <x:c r="E238" s="2"/>
      <x:c r="F238" s="2"/>
      <x:c r="G238" s="2"/>
      <x:c r="H238" s="2"/>
      <x:c r="I238" s="2"/>
      <x:c r="J238" s="2"/>
      <x:c r="K238" s="2"/>
      <x:c r="L238" s="2"/>
      <x:c r="M238" s="2"/>
      <x:c r="N238" s="2"/>
      <x:c r="O238" s="2"/>
      <x:c r="P238" s="2"/>
      <x:c r="Q238" s="2"/>
    </x:row>
    <x:row r="239" ht="23" customHeight="1">
      <x:c r="A239" s="2"/>
      <x:c r="B239" s="2"/>
      <x:c r="C239" s="2"/>
      <x:c r="D239" s="2"/>
      <x:c r="E239" s="2"/>
      <x:c r="F239" s="2"/>
      <x:c r="G239" s="2"/>
      <x:c r="H239" s="2"/>
      <x:c r="I239" s="2"/>
      <x:c r="J239" s="2"/>
      <x:c r="K239" s="2"/>
      <x:c r="L239" s="2"/>
      <x:c r="M239" s="2"/>
      <x:c r="N239" s="2"/>
      <x:c r="O239" s="2"/>
      <x:c r="P239" s="2"/>
      <x:c r="Q239" s="2"/>
    </x:row>
    <x:row r="240" ht="23" customHeight="1">
      <x:c r="A240" s="2"/>
      <x:c r="B240" s="2"/>
      <x:c r="C240" s="2"/>
      <x:c r="D240" s="2"/>
      <x:c r="E240" s="2"/>
      <x:c r="F240" s="2"/>
      <x:c r="G240" s="2"/>
      <x:c r="H240" s="2"/>
      <x:c r="I240" s="2"/>
      <x:c r="J240" s="2"/>
      <x:c r="K240" s="2"/>
      <x:c r="L240" s="2"/>
      <x:c r="M240" s="2"/>
      <x:c r="N240" s="2"/>
      <x:c r="O240" s="2"/>
      <x:c r="P240" s="2"/>
      <x:c r="Q240" s="2"/>
    </x:row>
    <x:row r="241" ht="23" customHeight="1">
      <x:c r="A241" s="2"/>
      <x:c r="B241" s="2"/>
      <x:c r="C241" s="2"/>
      <x:c r="D241" s="2"/>
      <x:c r="E241" s="2"/>
      <x:c r="F241" s="2"/>
      <x:c r="G241" s="2"/>
      <x:c r="H241" s="2"/>
      <x:c r="I241" s="2"/>
      <x:c r="J241" s="2"/>
      <x:c r="K241" s="2"/>
      <x:c r="L241" s="2"/>
      <x:c r="M241" s="2"/>
      <x:c r="N241" s="2"/>
      <x:c r="O241" s="2"/>
      <x:c r="P241" s="2"/>
      <x:c r="Q241" s="2"/>
    </x:row>
    <x:row r="242" ht="23" customHeight="1">
      <x:c r="A242" s="2"/>
      <x:c r="B242" s="2"/>
      <x:c r="C242" s="2"/>
      <x:c r="D242" s="2"/>
      <x:c r="E242" s="2"/>
      <x:c r="F242" s="2"/>
      <x:c r="G242" s="2"/>
      <x:c r="H242" s="2"/>
      <x:c r="I242" s="2"/>
      <x:c r="J242" s="2"/>
      <x:c r="K242" s="2"/>
      <x:c r="L242" s="2"/>
      <x:c r="M242" s="2"/>
      <x:c r="N242" s="2"/>
      <x:c r="O242" s="2"/>
      <x:c r="P242" s="2"/>
      <x:c r="Q242" s="2"/>
    </x:row>
    <x:row r="243" ht="23" customHeight="1">
      <x:c r="A243" s="2"/>
      <x:c r="B243" s="2"/>
      <x:c r="C243" s="2"/>
      <x:c r="D243" s="2"/>
      <x:c r="E243" s="2"/>
      <x:c r="F243" s="2"/>
      <x:c r="G243" s="2"/>
      <x:c r="H243" s="2"/>
      <x:c r="I243" s="2"/>
      <x:c r="J243" s="2"/>
      <x:c r="K243" s="2"/>
      <x:c r="L243" s="2"/>
      <x:c r="M243" s="2"/>
      <x:c r="N243" s="2"/>
      <x:c r="O243" s="2"/>
      <x:c r="P243" s="2"/>
      <x:c r="Q243" s="2"/>
    </x:row>
    <x:row r="244" ht="23" customHeight="1">
      <x:c r="A244" s="2"/>
      <x:c r="B244" s="2"/>
      <x:c r="C244" s="2"/>
      <x:c r="D244" s="2"/>
      <x:c r="E244" s="2"/>
      <x:c r="F244" s="2"/>
      <x:c r="G244" s="2"/>
      <x:c r="H244" s="2"/>
      <x:c r="I244" s="2"/>
      <x:c r="J244" s="2"/>
      <x:c r="K244" s="2"/>
      <x:c r="L244" s="2"/>
      <x:c r="M244" s="2"/>
      <x:c r="N244" s="2"/>
      <x:c r="O244" s="2"/>
      <x:c r="P244" s="2"/>
      <x:c r="Q244" s="2"/>
    </x:row>
    <x:row r="245" ht="23" customHeight="1">
      <x:c r="A245" s="2"/>
      <x:c r="B245" s="2"/>
      <x:c r="C245" s="2"/>
      <x:c r="D245" s="2"/>
      <x:c r="E245" s="2"/>
      <x:c r="F245" s="2"/>
      <x:c r="G245" s="2"/>
      <x:c r="H245" s="2"/>
      <x:c r="I245" s="2"/>
      <x:c r="J245" s="2"/>
      <x:c r="K245" s="2"/>
      <x:c r="L245" s="2"/>
      <x:c r="M245" s="2"/>
      <x:c r="N245" s="2"/>
      <x:c r="O245" s="2"/>
      <x:c r="P245" s="2"/>
      <x:c r="Q245" s="2"/>
    </x:row>
    <x:row r="246" ht="23" customHeight="1">
      <x:c r="A246" s="2"/>
      <x:c r="B246" s="2"/>
      <x:c r="C246" s="2"/>
      <x:c r="D246" s="2"/>
      <x:c r="E246" s="2"/>
      <x:c r="F246" s="2"/>
      <x:c r="G246" s="2"/>
      <x:c r="H246" s="2"/>
      <x:c r="I246" s="2"/>
      <x:c r="J246" s="2"/>
      <x:c r="K246" s="2"/>
      <x:c r="L246" s="2"/>
      <x:c r="M246" s="2"/>
      <x:c r="N246" s="2"/>
      <x:c r="O246" s="2"/>
      <x:c r="P246" s="2"/>
      <x:c r="Q246" s="2"/>
    </x:row>
    <x:row r="247" ht="23" customHeight="1">
      <x:c r="A247" s="2"/>
      <x:c r="B247" s="2"/>
      <x:c r="C247" s="2"/>
      <x:c r="D247" s="2"/>
      <x:c r="E247" s="2"/>
      <x:c r="F247" s="2"/>
      <x:c r="G247" s="2"/>
      <x:c r="H247" s="2"/>
      <x:c r="I247" s="2"/>
      <x:c r="J247" s="2"/>
      <x:c r="K247" s="2"/>
      <x:c r="L247" s="2"/>
      <x:c r="M247" s="2"/>
      <x:c r="N247" s="2"/>
      <x:c r="O247" s="2"/>
      <x:c r="P247" s="2"/>
      <x:c r="Q247" s="2"/>
    </x:row>
    <x:row r="248" ht="23" customHeight="1">
      <x:c r="A248" s="2"/>
      <x:c r="B248" s="2"/>
      <x:c r="C248" s="2"/>
      <x:c r="D248" s="2"/>
      <x:c r="E248" s="2"/>
      <x:c r="F248" s="2"/>
      <x:c r="G248" s="2"/>
      <x:c r="H248" s="2"/>
      <x:c r="I248" s="2"/>
      <x:c r="J248" s="2"/>
      <x:c r="K248" s="2"/>
      <x:c r="L248" s="2"/>
      <x:c r="M248" s="2"/>
      <x:c r="N248" s="2"/>
      <x:c r="O248" s="2"/>
      <x:c r="P248" s="2"/>
      <x:c r="Q248" s="2"/>
    </x:row>
    <x:row r="249" ht="23" customHeight="1">
      <x:c r="A249" s="2"/>
      <x:c r="B249" s="2"/>
      <x:c r="C249" s="2"/>
      <x:c r="D249" s="2"/>
      <x:c r="E249" s="2"/>
      <x:c r="F249" s="2"/>
      <x:c r="G249" s="2"/>
      <x:c r="H249" s="2"/>
      <x:c r="I249" s="2"/>
      <x:c r="J249" s="2"/>
      <x:c r="K249" s="2"/>
      <x:c r="L249" s="2"/>
      <x:c r="M249" s="2"/>
      <x:c r="N249" s="2"/>
      <x:c r="O249" s="2"/>
      <x:c r="P249" s="2"/>
      <x:c r="Q249" s="2"/>
    </x:row>
    <x:row r="250" ht="23" customHeight="1">
      <x:c r="A250" s="2"/>
      <x:c r="B250" s="2"/>
      <x:c r="C250" s="2"/>
      <x:c r="D250" s="2"/>
      <x:c r="E250" s="2"/>
      <x:c r="F250" s="2"/>
      <x:c r="G250" s="2"/>
      <x:c r="H250" s="2"/>
      <x:c r="I250" s="2"/>
      <x:c r="J250" s="2"/>
      <x:c r="K250" s="2"/>
      <x:c r="L250" s="2"/>
      <x:c r="M250" s="2"/>
      <x:c r="N250" s="2"/>
      <x:c r="O250" s="2"/>
      <x:c r="P250" s="2"/>
      <x:c r="Q250" s="2"/>
    </x:row>
    <x:row r="251" ht="23" customHeight="1">
      <x:c r="A251" s="2"/>
      <x:c r="B251" s="2"/>
      <x:c r="C251" s="2"/>
      <x:c r="D251" s="2"/>
      <x:c r="E251" s="2"/>
      <x:c r="F251" s="2"/>
      <x:c r="G251" s="2"/>
      <x:c r="H251" s="2"/>
      <x:c r="I251" s="2"/>
      <x:c r="J251" s="2"/>
      <x:c r="K251" s="2"/>
      <x:c r="L251" s="2"/>
      <x:c r="M251" s="2"/>
      <x:c r="N251" s="2"/>
      <x:c r="O251" s="2"/>
      <x:c r="P251" s="2"/>
      <x:c r="Q251" s="2"/>
    </x:row>
    <x:row r="252" ht="23" customHeight="1">
      <x:c r="A252" s="2"/>
      <x:c r="B252" s="2"/>
      <x:c r="C252" s="2"/>
      <x:c r="D252" s="2"/>
      <x:c r="E252" s="2"/>
      <x:c r="F252" s="2"/>
      <x:c r="G252" s="2"/>
      <x:c r="H252" s="2"/>
      <x:c r="I252" s="2"/>
      <x:c r="J252" s="2"/>
      <x:c r="K252" s="2"/>
      <x:c r="L252" s="2"/>
      <x:c r="M252" s="2"/>
      <x:c r="N252" s="2"/>
      <x:c r="O252" s="2"/>
      <x:c r="P252" s="2"/>
      <x:c r="Q252" s="2"/>
    </x:row>
    <x:row r="253" ht="23" customHeight="1">
      <x:c r="A253" s="2"/>
      <x:c r="B253" s="2"/>
      <x:c r="C253" s="2"/>
      <x:c r="D253" s="2"/>
      <x:c r="E253" s="2"/>
      <x:c r="F253" s="2"/>
      <x:c r="G253" s="2"/>
      <x:c r="H253" s="2"/>
      <x:c r="I253" s="2"/>
      <x:c r="J253" s="2"/>
      <x:c r="K253" s="2"/>
      <x:c r="L253" s="2"/>
      <x:c r="M253" s="2"/>
      <x:c r="N253" s="2"/>
      <x:c r="O253" s="2"/>
      <x:c r="P253" s="2"/>
      <x:c r="Q253" s="2"/>
    </x:row>
    <x:row r="254" ht="23" customHeight="1">
      <x:c r="A254" s="2"/>
      <x:c r="B254" s="2"/>
      <x:c r="C254" s="2"/>
      <x:c r="D254" s="2"/>
      <x:c r="E254" s="2"/>
      <x:c r="F254" s="2"/>
      <x:c r="G254" s="2"/>
      <x:c r="H254" s="2"/>
      <x:c r="I254" s="2"/>
      <x:c r="J254" s="2"/>
      <x:c r="K254" s="2"/>
      <x:c r="L254" s="2"/>
      <x:c r="M254" s="2"/>
      <x:c r="N254" s="2"/>
      <x:c r="O254" s="2"/>
      <x:c r="P254" s="2"/>
      <x:c r="Q254" s="2"/>
    </x:row>
    <x:row r="255" ht="23" customHeight="1">
      <x:c r="A255" s="2"/>
      <x:c r="B255" s="2"/>
      <x:c r="C255" s="2"/>
      <x:c r="D255" s="2"/>
      <x:c r="E255" s="2"/>
      <x:c r="F255" s="2"/>
      <x:c r="G255" s="2"/>
      <x:c r="H255" s="2"/>
      <x:c r="I255" s="2"/>
      <x:c r="J255" s="2"/>
      <x:c r="K255" s="2"/>
      <x:c r="L255" s="2"/>
      <x:c r="M255" s="2"/>
      <x:c r="N255" s="2"/>
      <x:c r="O255" s="2"/>
      <x:c r="P255" s="2"/>
      <x:c r="Q255" s="2"/>
    </x:row>
    <x:row r="256" ht="23" customHeight="1">
      <x:c r="A256" s="2"/>
      <x:c r="B256" s="2"/>
      <x:c r="C256" s="2"/>
      <x:c r="D256" s="2"/>
      <x:c r="E256" s="2"/>
      <x:c r="F256" s="2"/>
      <x:c r="G256" s="2"/>
      <x:c r="H256" s="2"/>
      <x:c r="I256" s="2"/>
      <x:c r="J256" s="2"/>
      <x:c r="K256" s="2"/>
      <x:c r="L256" s="2"/>
      <x:c r="M256" s="2"/>
      <x:c r="N256" s="2"/>
      <x:c r="O256" s="2"/>
      <x:c r="P256" s="2"/>
      <x:c r="Q256" s="2"/>
    </x:row>
    <x:row r="257" ht="23" customHeight="1">
      <x:c r="A257" s="2"/>
      <x:c r="B257" s="2"/>
      <x:c r="C257" s="2"/>
      <x:c r="D257" s="2"/>
      <x:c r="E257" s="2"/>
      <x:c r="F257" s="2"/>
      <x:c r="G257" s="2"/>
      <x:c r="H257" s="2"/>
      <x:c r="I257" s="2"/>
      <x:c r="J257" s="2"/>
      <x:c r="K257" s="2"/>
      <x:c r="L257" s="2"/>
      <x:c r="M257" s="2"/>
      <x:c r="N257" s="2"/>
      <x:c r="O257" s="2"/>
      <x:c r="P257" s="2"/>
      <x:c r="Q257" s="2"/>
    </x:row>
    <x:row r="258" ht="23" customHeight="1">
      <x:c r="A258" s="2"/>
      <x:c r="B258" s="2"/>
      <x:c r="C258" s="2"/>
      <x:c r="D258" s="2"/>
      <x:c r="E258" s="2"/>
      <x:c r="F258" s="2"/>
      <x:c r="G258" s="2"/>
      <x:c r="H258" s="2"/>
      <x:c r="I258" s="2"/>
      <x:c r="J258" s="2"/>
      <x:c r="K258" s="2"/>
      <x:c r="L258" s="2"/>
      <x:c r="M258" s="2"/>
      <x:c r="N258" s="2"/>
      <x:c r="O258" s="2"/>
      <x:c r="P258" s="2"/>
      <x:c r="Q258" s="2"/>
    </x:row>
    <x:row r="259" ht="23" customHeight="1">
      <x:c r="A259" s="2"/>
      <x:c r="B259" s="2"/>
      <x:c r="C259" s="2"/>
      <x:c r="D259" s="2"/>
      <x:c r="E259" s="2"/>
      <x:c r="F259" s="2"/>
      <x:c r="G259" s="2"/>
      <x:c r="H259" s="2"/>
      <x:c r="I259" s="2"/>
      <x:c r="J259" s="2"/>
      <x:c r="K259" s="2"/>
      <x:c r="L259" s="2"/>
      <x:c r="M259" s="2"/>
      <x:c r="N259" s="2"/>
      <x:c r="O259" s="2"/>
      <x:c r="P259" s="2"/>
      <x:c r="Q259" s="2"/>
    </x:row>
    <x:row r="260" ht="23" customHeight="1">
      <x:c r="A260" s="2"/>
      <x:c r="B260" s="2"/>
      <x:c r="C260" s="2"/>
      <x:c r="D260" s="2"/>
      <x:c r="E260" s="2"/>
      <x:c r="F260" s="2"/>
      <x:c r="G260" s="2"/>
      <x:c r="H260" s="2"/>
      <x:c r="I260" s="2"/>
      <x:c r="J260" s="2"/>
      <x:c r="K260" s="2"/>
      <x:c r="L260" s="2"/>
      <x:c r="M260" s="2"/>
      <x:c r="N260" s="2"/>
      <x:c r="O260" s="2"/>
      <x:c r="P260" s="2"/>
      <x:c r="Q260" s="2"/>
    </x:row>
    <x:row r="261" ht="23" customHeight="1">
      <x:c r="A261" s="2"/>
      <x:c r="B261" s="2"/>
      <x:c r="C261" s="2"/>
      <x:c r="D261" s="2"/>
      <x:c r="E261" s="2"/>
      <x:c r="F261" s="2"/>
      <x:c r="G261" s="2"/>
      <x:c r="H261" s="2"/>
      <x:c r="I261" s="2"/>
      <x:c r="J261" s="2"/>
      <x:c r="K261" s="2"/>
      <x:c r="L261" s="2"/>
      <x:c r="M261" s="2"/>
      <x:c r="N261" s="2"/>
      <x:c r="O261" s="2"/>
      <x:c r="P261" s="2"/>
      <x:c r="Q261" s="2"/>
    </x:row>
    <x:row r="262" ht="23" customHeight="1">
      <x:c r="A262" s="2"/>
      <x:c r="B262" s="2"/>
      <x:c r="C262" s="2"/>
      <x:c r="D262" s="2"/>
      <x:c r="E262" s="2"/>
      <x:c r="F262" s="2"/>
      <x:c r="G262" s="2"/>
      <x:c r="H262" s="2"/>
      <x:c r="I262" s="2"/>
      <x:c r="J262" s="2"/>
      <x:c r="K262" s="2"/>
      <x:c r="L262" s="2"/>
      <x:c r="M262" s="2"/>
      <x:c r="N262" s="2"/>
      <x:c r="O262" s="2"/>
      <x:c r="P262" s="2"/>
      <x:c r="Q262" s="2"/>
    </x:row>
    <x:row r="263" ht="23" customHeight="1">
      <x:c r="A263" s="2"/>
      <x:c r="B263" s="2"/>
      <x:c r="C263" s="2"/>
      <x:c r="D263" s="2"/>
      <x:c r="E263" s="2"/>
      <x:c r="F263" s="2"/>
      <x:c r="G263" s="2"/>
      <x:c r="H263" s="2"/>
      <x:c r="I263" s="2"/>
      <x:c r="J263" s="2"/>
      <x:c r="K263" s="2"/>
      <x:c r="L263" s="2"/>
      <x:c r="M263" s="2"/>
      <x:c r="N263" s="2"/>
      <x:c r="O263" s="2"/>
      <x:c r="P263" s="2"/>
      <x:c r="Q263" s="2"/>
    </x:row>
    <x:row r="264" ht="23" customHeight="1">
      <x:c r="A264" s="2"/>
      <x:c r="B264" s="2"/>
      <x:c r="C264" s="2"/>
      <x:c r="D264" s="2"/>
      <x:c r="E264" s="2"/>
      <x:c r="F264" s="2"/>
      <x:c r="G264" s="2"/>
      <x:c r="H264" s="2"/>
      <x:c r="I264" s="2"/>
      <x:c r="J264" s="2"/>
      <x:c r="K264" s="2"/>
      <x:c r="L264" s="2"/>
      <x:c r="M264" s="2"/>
      <x:c r="N264" s="2"/>
      <x:c r="O264" s="2"/>
      <x:c r="P264" s="2"/>
      <x:c r="Q264" s="2"/>
    </x:row>
    <x:row r="265" ht="23" customHeight="1">
      <x:c r="A265" s="2"/>
      <x:c r="B265" s="2"/>
      <x:c r="C265" s="2"/>
      <x:c r="D265" s="2"/>
      <x:c r="E265" s="2"/>
      <x:c r="F265" s="2"/>
      <x:c r="G265" s="2"/>
      <x:c r="H265" s="2"/>
      <x:c r="I265" s="2"/>
      <x:c r="J265" s="2"/>
      <x:c r="K265" s="2"/>
      <x:c r="L265" s="2"/>
      <x:c r="M265" s="2"/>
      <x:c r="N265" s="2"/>
      <x:c r="O265" s="2"/>
      <x:c r="P265" s="2"/>
      <x:c r="Q265" s="2"/>
    </x:row>
    <x:row r="266" ht="23" customHeight="1">
      <x:c r="A266" s="2"/>
      <x:c r="B266" s="2"/>
      <x:c r="C266" s="2"/>
      <x:c r="D266" s="2"/>
      <x:c r="E266" s="2"/>
      <x:c r="F266" s="2"/>
      <x:c r="G266" s="2"/>
      <x:c r="H266" s="2"/>
      <x:c r="I266" s="2"/>
      <x:c r="J266" s="2"/>
      <x:c r="K266" s="2"/>
      <x:c r="L266" s="2"/>
      <x:c r="M266" s="2"/>
      <x:c r="N266" s="2"/>
      <x:c r="O266" s="2"/>
      <x:c r="P266" s="2"/>
      <x:c r="Q266" s="2"/>
    </x:row>
    <x:row r="267" ht="23" customHeight="1">
      <x:c r="A267" s="2"/>
      <x:c r="B267" s="2"/>
      <x:c r="C267" s="2"/>
      <x:c r="D267" s="2"/>
      <x:c r="E267" s="2"/>
      <x:c r="F267" s="2"/>
      <x:c r="G267" s="2"/>
      <x:c r="H267" s="2"/>
      <x:c r="I267" s="2"/>
      <x:c r="J267" s="2"/>
      <x:c r="K267" s="2"/>
      <x:c r="L267" s="2"/>
      <x:c r="M267" s="2"/>
      <x:c r="N267" s="2"/>
      <x:c r="O267" s="2"/>
      <x:c r="P267" s="2"/>
      <x:c r="Q267" s="2"/>
    </x:row>
    <x:row r="268" ht="23" customHeight="1">
      <x:c r="A268" s="2"/>
      <x:c r="B268" s="2"/>
      <x:c r="C268" s="2"/>
      <x:c r="D268" s="2"/>
      <x:c r="E268" s="2"/>
      <x:c r="F268" s="2"/>
      <x:c r="G268" s="2"/>
      <x:c r="H268" s="2"/>
      <x:c r="I268" s="2"/>
      <x:c r="J268" s="2"/>
      <x:c r="K268" s="2"/>
      <x:c r="L268" s="2"/>
      <x:c r="M268" s="2"/>
      <x:c r="N268" s="2"/>
      <x:c r="O268" s="2"/>
      <x:c r="P268" s="2"/>
      <x:c r="Q268" s="2"/>
    </x:row>
    <x:row r="269" ht="23" customHeight="1">
      <x:c r="A269" s="2"/>
      <x:c r="B269" s="2"/>
      <x:c r="C269" s="2"/>
      <x:c r="D269" s="2"/>
      <x:c r="E269" s="2"/>
      <x:c r="F269" s="2"/>
      <x:c r="G269" s="2"/>
      <x:c r="H269" s="2"/>
      <x:c r="I269" s="2"/>
      <x:c r="J269" s="2"/>
      <x:c r="K269" s="2"/>
      <x:c r="L269" s="2"/>
      <x:c r="M269" s="2"/>
      <x:c r="N269" s="2"/>
      <x:c r="O269" s="2"/>
      <x:c r="P269" s="2"/>
      <x:c r="Q269" s="2"/>
    </x:row>
    <x:row r="270" ht="23" customHeight="1">
      <x:c r="A270" s="2"/>
      <x:c r="B270" s="2"/>
      <x:c r="C270" s="2"/>
      <x:c r="D270" s="2"/>
      <x:c r="E270" s="2"/>
      <x:c r="F270" s="2"/>
      <x:c r="G270" s="2"/>
      <x:c r="H270" s="2"/>
      <x:c r="I270" s="2"/>
      <x:c r="J270" s="2"/>
      <x:c r="K270" s="2"/>
      <x:c r="L270" s="2"/>
      <x:c r="M270" s="2"/>
      <x:c r="N270" s="2"/>
      <x:c r="O270" s="2"/>
      <x:c r="P270" s="2"/>
      <x:c r="Q270" s="2"/>
    </x:row>
    <x:row r="271" ht="23" customHeight="1">
      <x:c r="A271" s="2"/>
      <x:c r="B271" s="2"/>
      <x:c r="C271" s="2"/>
      <x:c r="D271" s="2"/>
      <x:c r="E271" s="2"/>
      <x:c r="F271" s="2"/>
      <x:c r="G271" s="2"/>
      <x:c r="H271" s="2"/>
      <x:c r="I271" s="2"/>
      <x:c r="J271" s="2"/>
      <x:c r="K271" s="2"/>
      <x:c r="L271" s="2"/>
      <x:c r="M271" s="2"/>
      <x:c r="N271" s="2"/>
      <x:c r="O271" s="2"/>
      <x:c r="P271" s="2"/>
      <x:c r="Q271" s="2"/>
    </x:row>
    <x:row r="272" ht="23" customHeight="1">
      <x:c r="A272" s="2"/>
      <x:c r="B272" s="2"/>
      <x:c r="C272" s="2"/>
      <x:c r="D272" s="2"/>
      <x:c r="E272" s="2"/>
      <x:c r="F272" s="2"/>
      <x:c r="G272" s="2"/>
      <x:c r="H272" s="2"/>
      <x:c r="I272" s="2"/>
      <x:c r="J272" s="2"/>
      <x:c r="K272" s="2"/>
      <x:c r="L272" s="2"/>
      <x:c r="M272" s="2"/>
      <x:c r="N272" s="2"/>
      <x:c r="O272" s="2"/>
      <x:c r="P272" s="2"/>
      <x:c r="Q272" s="2"/>
    </x:row>
    <x:row r="273" ht="23" customHeight="1">
      <x:c r="A273" s="2"/>
      <x:c r="B273" s="2"/>
      <x:c r="C273" s="2"/>
      <x:c r="D273" s="2"/>
      <x:c r="E273" s="2"/>
      <x:c r="F273" s="2"/>
      <x:c r="G273" s="2"/>
      <x:c r="H273" s="2"/>
      <x:c r="I273" s="2"/>
      <x:c r="J273" s="2"/>
      <x:c r="K273" s="2"/>
      <x:c r="L273" s="2"/>
      <x:c r="M273" s="2"/>
      <x:c r="N273" s="2"/>
      <x:c r="O273" s="2"/>
      <x:c r="P273" s="2"/>
      <x:c r="Q273" s="2"/>
    </x:row>
    <x:row r="274" ht="23" customHeight="1">
      <x:c r="A274" s="2"/>
      <x:c r="B274" s="2"/>
      <x:c r="C274" s="2"/>
      <x:c r="D274" s="2"/>
      <x:c r="E274" s="2"/>
      <x:c r="F274" s="2"/>
      <x:c r="G274" s="2"/>
      <x:c r="H274" s="2"/>
      <x:c r="I274" s="2"/>
      <x:c r="J274" s="2"/>
      <x:c r="K274" s="2"/>
      <x:c r="L274" s="2"/>
      <x:c r="M274" s="2"/>
      <x:c r="N274" s="2"/>
      <x:c r="O274" s="2"/>
      <x:c r="P274" s="2"/>
      <x:c r="Q274" s="2"/>
    </x:row>
    <x:row r="275" ht="23" customHeight="1">
      <x:c r="A275" s="2"/>
      <x:c r="B275" s="2"/>
      <x:c r="C275" s="2"/>
      <x:c r="D275" s="2"/>
      <x:c r="E275" s="2"/>
      <x:c r="F275" s="2"/>
      <x:c r="G275" s="2"/>
      <x:c r="H275" s="2"/>
      <x:c r="I275" s="2"/>
      <x:c r="J275" s="2"/>
      <x:c r="K275" s="2"/>
      <x:c r="L275" s="2"/>
      <x:c r="M275" s="2"/>
      <x:c r="N275" s="2"/>
      <x:c r="O275" s="2"/>
      <x:c r="P275" s="2"/>
      <x:c r="Q275" s="2"/>
    </x:row>
    <x:row r="276" ht="23" customHeight="1">
      <x:c r="A276" s="2"/>
      <x:c r="B276" s="2"/>
      <x:c r="C276" s="2"/>
      <x:c r="D276" s="2"/>
      <x:c r="E276" s="2"/>
      <x:c r="F276" s="2"/>
      <x:c r="G276" s="2"/>
      <x:c r="H276" s="2"/>
      <x:c r="I276" s="2"/>
      <x:c r="J276" s="2"/>
      <x:c r="K276" s="2"/>
      <x:c r="L276" s="2"/>
      <x:c r="M276" s="2"/>
      <x:c r="N276" s="2"/>
      <x:c r="O276" s="2"/>
      <x:c r="P276" s="2"/>
      <x:c r="Q276" s="2"/>
    </x:row>
    <x:row r="277" ht="23" customHeight="1">
      <x:c r="A277" s="2"/>
      <x:c r="B277" s="2"/>
      <x:c r="C277" s="2"/>
      <x:c r="D277" s="2"/>
      <x:c r="E277" s="2"/>
      <x:c r="F277" s="2"/>
      <x:c r="G277" s="2"/>
      <x:c r="H277" s="2"/>
      <x:c r="I277" s="2"/>
      <x:c r="J277" s="2"/>
      <x:c r="K277" s="2"/>
      <x:c r="L277" s="2"/>
      <x:c r="M277" s="2"/>
      <x:c r="N277" s="2"/>
      <x:c r="O277" s="2"/>
      <x:c r="P277" s="2"/>
      <x:c r="Q277" s="2"/>
    </x:row>
    <x:row r="278" ht="23" customHeight="1">
      <x:c r="A278" s="2"/>
      <x:c r="B278" s="2"/>
      <x:c r="C278" s="2"/>
      <x:c r="D278" s="2"/>
      <x:c r="E278" s="2"/>
      <x:c r="F278" s="2"/>
      <x:c r="G278" s="2"/>
      <x:c r="H278" s="2"/>
      <x:c r="I278" s="2"/>
      <x:c r="J278" s="2"/>
      <x:c r="K278" s="2"/>
      <x:c r="L278" s="2"/>
      <x:c r="M278" s="2"/>
      <x:c r="N278" s="2"/>
      <x:c r="O278" s="2"/>
      <x:c r="P278" s="2"/>
      <x:c r="Q278" s="2"/>
    </x:row>
    <x:row r="279" ht="23" customHeight="1">
      <x:c r="A279" s="2"/>
      <x:c r="B279" s="2"/>
      <x:c r="C279" s="2"/>
      <x:c r="D279" s="2"/>
      <x:c r="E279" s="2"/>
      <x:c r="F279" s="2"/>
      <x:c r="G279" s="2"/>
      <x:c r="H279" s="2"/>
      <x:c r="I279" s="2"/>
      <x:c r="J279" s="2"/>
      <x:c r="K279" s="2"/>
      <x:c r="L279" s="2"/>
      <x:c r="M279" s="2"/>
      <x:c r="N279" s="2"/>
      <x:c r="O279" s="2"/>
      <x:c r="P279" s="2"/>
      <x:c r="Q279" s="2"/>
    </x:row>
    <x:row r="280" ht="23" customHeight="1">
      <x:c r="A280" s="2"/>
      <x:c r="B280" s="2"/>
      <x:c r="C280" s="2"/>
      <x:c r="D280" s="2"/>
      <x:c r="E280" s="2"/>
      <x:c r="F280" s="2"/>
      <x:c r="G280" s="2"/>
      <x:c r="H280" s="2"/>
      <x:c r="I280" s="2"/>
      <x:c r="J280" s="2"/>
      <x:c r="K280" s="2"/>
      <x:c r="L280" s="2"/>
      <x:c r="M280" s="2"/>
      <x:c r="N280" s="2"/>
      <x:c r="O280" s="2"/>
      <x:c r="P280" s="2"/>
      <x:c r="Q280" s="2"/>
    </x:row>
    <x:row r="281" ht="23" customHeight="1">
      <x:c r="A281" s="2"/>
      <x:c r="B281" s="2"/>
      <x:c r="C281" s="2"/>
      <x:c r="D281" s="2"/>
      <x:c r="E281" s="2"/>
      <x:c r="F281" s="2"/>
      <x:c r="G281" s="2"/>
      <x:c r="H281" s="2"/>
      <x:c r="I281" s="2"/>
      <x:c r="J281" s="2"/>
      <x:c r="K281" s="2"/>
      <x:c r="L281" s="2"/>
      <x:c r="M281" s="2"/>
      <x:c r="N281" s="2"/>
      <x:c r="O281" s="2"/>
      <x:c r="P281" s="2"/>
      <x:c r="Q281" s="2"/>
    </x:row>
    <x:row r="282" ht="23" customHeight="1">
      <x:c r="A282" s="2"/>
      <x:c r="B282" s="2"/>
      <x:c r="C282" s="2"/>
      <x:c r="D282" s="2"/>
      <x:c r="E282" s="2"/>
      <x:c r="F282" s="2"/>
      <x:c r="G282" s="2"/>
      <x:c r="H282" s="2"/>
      <x:c r="I282" s="2"/>
      <x:c r="J282" s="2"/>
      <x:c r="K282" s="2"/>
      <x:c r="L282" s="2"/>
      <x:c r="M282" s="2"/>
      <x:c r="N282" s="2"/>
      <x:c r="O282" s="2"/>
      <x:c r="P282" s="2"/>
      <x:c r="Q282" s="2"/>
    </x:row>
    <x:row r="283" ht="23" customHeight="1">
      <x:c r="A283" s="2"/>
      <x:c r="B283" s="2"/>
      <x:c r="C283" s="2"/>
      <x:c r="D283" s="2"/>
      <x:c r="E283" s="2"/>
      <x:c r="F283" s="2"/>
      <x:c r="G283" s="2"/>
      <x:c r="H283" s="2"/>
      <x:c r="I283" s="2"/>
      <x:c r="J283" s="2"/>
      <x:c r="K283" s="2"/>
      <x:c r="L283" s="2"/>
      <x:c r="M283" s="2"/>
      <x:c r="N283" s="2"/>
      <x:c r="O283" s="2"/>
      <x:c r="P283" s="2"/>
      <x:c r="Q283" s="2"/>
    </x:row>
    <x:row r="284" ht="23" customHeight="1">
      <x:c r="A284" s="2"/>
      <x:c r="B284" s="2"/>
      <x:c r="C284" s="2"/>
      <x:c r="D284" s="2"/>
      <x:c r="E284" s="2"/>
      <x:c r="F284" s="2"/>
      <x:c r="G284" s="2"/>
      <x:c r="H284" s="2"/>
      <x:c r="I284" s="2"/>
      <x:c r="J284" s="2"/>
      <x:c r="K284" s="2"/>
      <x:c r="L284" s="2"/>
      <x:c r="M284" s="2"/>
      <x:c r="N284" s="2"/>
      <x:c r="O284" s="2"/>
      <x:c r="P284" s="2"/>
      <x:c r="Q284" s="2"/>
    </x:row>
    <x:row r="285" ht="23" customHeight="1">
      <x:c r="A285" s="2"/>
      <x:c r="B285" s="2"/>
      <x:c r="C285" s="2"/>
      <x:c r="D285" s="2"/>
      <x:c r="E285" s="2"/>
      <x:c r="F285" s="2"/>
      <x:c r="G285" s="2"/>
      <x:c r="H285" s="2"/>
      <x:c r="I285" s="2"/>
      <x:c r="J285" s="2"/>
      <x:c r="K285" s="2"/>
      <x:c r="L285" s="2"/>
      <x:c r="M285" s="2"/>
      <x:c r="N285" s="2"/>
      <x:c r="O285" s="2"/>
      <x:c r="P285" s="2"/>
      <x:c r="Q285" s="2"/>
    </x:row>
    <x:row r="286" ht="23" customHeight="1">
      <x:c r="A286" s="2"/>
      <x:c r="B286" s="2"/>
      <x:c r="C286" s="2"/>
      <x:c r="D286" s="2"/>
      <x:c r="E286" s="2"/>
      <x:c r="F286" s="2"/>
      <x:c r="G286" s="2"/>
      <x:c r="H286" s="2"/>
      <x:c r="I286" s="2"/>
      <x:c r="J286" s="2"/>
      <x:c r="K286" s="2"/>
      <x:c r="L286" s="2"/>
      <x:c r="M286" s="2"/>
      <x:c r="N286" s="2"/>
      <x:c r="O286" s="2"/>
      <x:c r="P286" s="2"/>
      <x:c r="Q286" s="2"/>
    </x:row>
    <x:row r="287" ht="23" customHeight="1">
      <x:c r="A287" s="2"/>
      <x:c r="B287" s="2"/>
      <x:c r="C287" s="2"/>
      <x:c r="D287" s="2"/>
      <x:c r="E287" s="2"/>
      <x:c r="F287" s="2"/>
      <x:c r="G287" s="2"/>
      <x:c r="H287" s="2"/>
      <x:c r="I287" s="2"/>
      <x:c r="J287" s="2"/>
      <x:c r="K287" s="2"/>
      <x:c r="L287" s="2"/>
      <x:c r="M287" s="2"/>
      <x:c r="N287" s="2"/>
      <x:c r="O287" s="2"/>
      <x:c r="P287" s="2"/>
      <x:c r="Q287" s="2"/>
    </x:row>
    <x:row r="288" ht="23" customHeight="1">
      <x:c r="A288" s="2"/>
      <x:c r="B288" s="2"/>
      <x:c r="C288" s="2"/>
      <x:c r="D288" s="2"/>
      <x:c r="E288" s="2"/>
      <x:c r="F288" s="2"/>
      <x:c r="G288" s="2"/>
      <x:c r="H288" s="2"/>
      <x:c r="I288" s="2"/>
      <x:c r="J288" s="2"/>
      <x:c r="K288" s="2"/>
      <x:c r="L288" s="2"/>
      <x:c r="M288" s="2"/>
      <x:c r="N288" s="2"/>
      <x:c r="O288" s="2"/>
      <x:c r="P288" s="2"/>
      <x:c r="Q288" s="2"/>
    </x:row>
    <x:row r="289" ht="23" customHeight="1">
      <x:c r="A289" s="2"/>
      <x:c r="B289" s="2"/>
      <x:c r="C289" s="2"/>
      <x:c r="D289" s="2"/>
      <x:c r="E289" s="2"/>
      <x:c r="F289" s="2"/>
      <x:c r="G289" s="2"/>
      <x:c r="H289" s="2"/>
      <x:c r="I289" s="2"/>
      <x:c r="J289" s="2"/>
      <x:c r="K289" s="2"/>
      <x:c r="L289" s="2"/>
      <x:c r="M289" s="2"/>
      <x:c r="N289" s="2"/>
      <x:c r="O289" s="2"/>
      <x:c r="P289" s="2"/>
      <x:c r="Q289" s="2"/>
    </x:row>
    <x:row r="290" ht="23" customHeight="1">
      <x:c r="A290" s="2"/>
      <x:c r="B290" s="2"/>
      <x:c r="C290" s="2"/>
      <x:c r="D290" s="2"/>
      <x:c r="E290" s="2"/>
      <x:c r="F290" s="2"/>
      <x:c r="G290" s="2"/>
      <x:c r="H290" s="2"/>
      <x:c r="I290" s="2"/>
      <x:c r="J290" s="2"/>
      <x:c r="K290" s="2"/>
      <x:c r="L290" s="2"/>
      <x:c r="M290" s="2"/>
      <x:c r="N290" s="2"/>
      <x:c r="O290" s="2"/>
      <x:c r="P290" s="2"/>
      <x:c r="Q290" s="2"/>
    </x:row>
    <x:row r="291" ht="23" customHeight="1">
      <x:c r="A291" s="2"/>
      <x:c r="B291" s="2"/>
      <x:c r="C291" s="2"/>
      <x:c r="D291" s="2"/>
      <x:c r="E291" s="2"/>
      <x:c r="F291" s="2"/>
      <x:c r="G291" s="2"/>
      <x:c r="H291" s="2"/>
      <x:c r="I291" s="2"/>
      <x:c r="J291" s="2"/>
      <x:c r="K291" s="2"/>
      <x:c r="L291" s="2"/>
      <x:c r="M291" s="2"/>
      <x:c r="N291" s="2"/>
      <x:c r="O291" s="2"/>
      <x:c r="P291" s="2"/>
      <x:c r="Q291" s="2"/>
    </x:row>
    <x:row r="292" ht="23" customHeight="1">
      <x:c r="A292" s="2"/>
      <x:c r="B292" s="2"/>
      <x:c r="C292" s="2"/>
      <x:c r="D292" s="2"/>
      <x:c r="E292" s="2"/>
      <x:c r="F292" s="2"/>
      <x:c r="G292" s="2"/>
      <x:c r="H292" s="2"/>
      <x:c r="I292" s="2"/>
      <x:c r="J292" s="2"/>
      <x:c r="K292" s="2"/>
      <x:c r="L292" s="2"/>
      <x:c r="M292" s="2"/>
      <x:c r="N292" s="2"/>
      <x:c r="O292" s="2"/>
      <x:c r="P292" s="2"/>
      <x:c r="Q292" s="2"/>
    </x:row>
    <x:row r="293" ht="23" customHeight="1">
      <x:c r="A293" s="2"/>
      <x:c r="B293" s="2"/>
      <x:c r="C293" s="2"/>
      <x:c r="D293" s="2"/>
      <x:c r="E293" s="2"/>
      <x:c r="F293" s="2"/>
      <x:c r="G293" s="2"/>
      <x:c r="H293" s="2"/>
      <x:c r="I293" s="2"/>
      <x:c r="J293" s="2"/>
      <x:c r="K293" s="2"/>
      <x:c r="L293" s="2"/>
      <x:c r="M293" s="2"/>
      <x:c r="N293" s="2"/>
      <x:c r="O293" s="2"/>
      <x:c r="P293" s="2"/>
      <x:c r="Q293" s="2"/>
    </x:row>
    <x:row r="294" ht="23" customHeight="1">
      <x:c r="A294" s="2"/>
      <x:c r="B294" s="2"/>
      <x:c r="C294" s="2"/>
      <x:c r="D294" s="2"/>
      <x:c r="E294" s="2"/>
      <x:c r="F294" s="2"/>
      <x:c r="G294" s="2"/>
      <x:c r="H294" s="2"/>
      <x:c r="I294" s="2"/>
      <x:c r="J294" s="2"/>
      <x:c r="K294" s="2"/>
      <x:c r="L294" s="2"/>
      <x:c r="M294" s="2"/>
      <x:c r="N294" s="2"/>
      <x:c r="O294" s="2"/>
      <x:c r="P294" s="2"/>
      <x:c r="Q294" s="2"/>
    </x:row>
    <x:row r="295" ht="23" customHeight="1">
      <x:c r="A295" s="2"/>
      <x:c r="B295" s="2"/>
      <x:c r="C295" s="2"/>
      <x:c r="D295" s="2"/>
      <x:c r="E295" s="2"/>
      <x:c r="F295" s="2"/>
      <x:c r="G295" s="2"/>
      <x:c r="H295" s="2"/>
      <x:c r="I295" s="2"/>
      <x:c r="J295" s="2"/>
      <x:c r="K295" s="2"/>
      <x:c r="L295" s="2"/>
      <x:c r="M295" s="2"/>
      <x:c r="N295" s="2"/>
      <x:c r="O295" s="2"/>
      <x:c r="P295" s="2"/>
      <x:c r="Q295" s="2"/>
    </x:row>
    <x:row r="296" ht="23" customHeight="1">
      <x:c r="A296" s="2"/>
      <x:c r="B296" s="2"/>
      <x:c r="C296" s="2"/>
      <x:c r="D296" s="2"/>
      <x:c r="E296" s="2"/>
      <x:c r="F296" s="2"/>
      <x:c r="G296" s="2"/>
      <x:c r="H296" s="2"/>
      <x:c r="I296" s="2"/>
      <x:c r="J296" s="2"/>
      <x:c r="K296" s="2"/>
      <x:c r="L296" s="2"/>
      <x:c r="M296" s="2"/>
      <x:c r="N296" s="2"/>
      <x:c r="O296" s="2"/>
      <x:c r="P296" s="2"/>
      <x:c r="Q296" s="2"/>
    </x:row>
    <x:row r="297" ht="23" customHeight="1">
      <x:c r="A297" s="2"/>
      <x:c r="B297" s="2"/>
      <x:c r="C297" s="2"/>
      <x:c r="D297" s="2"/>
      <x:c r="E297" s="2"/>
      <x:c r="F297" s="2"/>
      <x:c r="G297" s="2"/>
      <x:c r="H297" s="2"/>
      <x:c r="I297" s="2"/>
      <x:c r="J297" s="2"/>
      <x:c r="K297" s="2"/>
      <x:c r="L297" s="2"/>
      <x:c r="M297" s="2"/>
      <x:c r="N297" s="2"/>
      <x:c r="O297" s="2"/>
      <x:c r="P297" s="2"/>
      <x:c r="Q297" s="2"/>
    </x:row>
    <x:row r="298" ht="23" customHeight="1">
      <x:c r="A298" s="2"/>
      <x:c r="B298" s="2"/>
      <x:c r="C298" s="2"/>
      <x:c r="D298" s="2"/>
      <x:c r="E298" s="2"/>
      <x:c r="F298" s="2"/>
      <x:c r="G298" s="2"/>
      <x:c r="H298" s="2"/>
      <x:c r="I298" s="2"/>
      <x:c r="J298" s="2"/>
      <x:c r="K298" s="2"/>
      <x:c r="L298" s="2"/>
      <x:c r="M298" s="2"/>
      <x:c r="N298" s="2"/>
      <x:c r="O298" s="2"/>
      <x:c r="P298" s="2"/>
      <x:c r="Q298" s="2"/>
    </x:row>
    <x:row r="299" ht="23" customHeight="1">
      <x:c r="A299" s="2"/>
      <x:c r="B299" s="2"/>
      <x:c r="C299" s="2"/>
      <x:c r="D299" s="2"/>
      <x:c r="E299" s="2"/>
      <x:c r="F299" s="2"/>
      <x:c r="G299" s="2"/>
      <x:c r="H299" s="2"/>
      <x:c r="I299" s="2"/>
      <x:c r="J299" s="2"/>
      <x:c r="K299" s="2"/>
      <x:c r="L299" s="2"/>
      <x:c r="M299" s="2"/>
      <x:c r="N299" s="2"/>
      <x:c r="O299" s="2"/>
      <x:c r="P299" s="2"/>
      <x:c r="Q299" s="2"/>
    </x:row>
    <x:row r="300" ht="23" customHeight="1">
      <x:c r="A300" s="2"/>
      <x:c r="B300" s="2"/>
      <x:c r="C300" s="2"/>
      <x:c r="D300" s="2"/>
      <x:c r="E300" s="2"/>
      <x:c r="F300" s="2"/>
      <x:c r="G300" s="2"/>
      <x:c r="H300" s="2"/>
      <x:c r="I300" s="2"/>
      <x:c r="J300" s="2"/>
      <x:c r="K300" s="2"/>
      <x:c r="L300" s="2"/>
      <x:c r="M300" s="2"/>
      <x:c r="N300" s="2"/>
      <x:c r="O300" s="2"/>
      <x:c r="P300" s="2"/>
      <x:c r="Q300" s="2"/>
    </x:row>
  </x:sheetData>
  <x:mergeCells>
    <x:mergeCell ref="A4:D4"/>
    <x:mergeCell ref="B6:D6"/>
    <x:mergeCell ref="B7:D7"/>
    <x:mergeCell ref="B8:D8"/>
    <x:mergeCell ref="B9:D9"/>
    <x:mergeCell ref="B10:D10"/>
    <x:mergeCell ref="B11:D11"/>
    <x:mergeCell ref="B12:D12"/>
    <x:mergeCell ref="B13:D13"/>
    <x:mergeCell ref="B14:D14"/>
    <x:mergeCell ref="B15:D15"/>
    <x:mergeCell ref="B16:D16"/>
    <x:mergeCell ref="B17:D17"/>
    <x:mergeCell ref="B18:D18"/>
    <x:mergeCell ref="A25:D25"/>
  </x:mergeCells>
  <x:pageMargins left="0.7" right="0.7" top="0.75" bottom="0.75" header="0.3" footer="0.3"/>
</x:worksheet>
</file>